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mcclellan\AppData\Local\Microsoft\Windows\INetCache\Content.Outlook\E6C61PEK\"/>
    </mc:Choice>
  </mc:AlternateContent>
  <bookViews>
    <workbookView xWindow="0" yWindow="0" windowWidth="25200" windowHeight="11850" tabRatio="914"/>
  </bookViews>
  <sheets>
    <sheet name="Annual Maintenance - Example" sheetId="7" r:id="rId1"/>
    <sheet name="CAPEX - Example" sheetId="8" r:id="rId2"/>
    <sheet name="Annual Maintenance - T'bred" sheetId="1" r:id="rId3"/>
    <sheet name="CAPEX - T'bred" sheetId="2" r:id="rId4"/>
    <sheet name="Annual Maintenace - G'Hound" sheetId="3" r:id="rId5"/>
    <sheet name="CAPEX - G'Hound" sheetId="4" r:id="rId6"/>
    <sheet name="Annual Maintenace - Harness" sheetId="5" r:id="rId7"/>
    <sheet name="CAPEX - Harness" sheetId="6" r:id="rId8"/>
  </sheets>
  <definedNames>
    <definedName name="_xlnm.Print_Titles" localSheetId="4">'Annual Maintenace - G''Hound'!$1:$1</definedName>
    <definedName name="_xlnm.Print_Titles" localSheetId="6">'Annual Maintenace - Harness'!$1:$1</definedName>
    <definedName name="_xlnm.Print_Titles" localSheetId="0">'Annual Maintenance - Example'!$1:$1</definedName>
    <definedName name="_xlnm.Print_Titles" localSheetId="2">'Annual Maintenance - T''bred'!$1:$1</definedName>
    <definedName name="_xlnm.Print_Titles" localSheetId="1">'CAPEX - Example'!$1:$2</definedName>
    <definedName name="_xlnm.Print_Titles" localSheetId="5">'CAPEX - G''Hound'!$1:$2</definedName>
    <definedName name="_xlnm.Print_Titles" localSheetId="7">'CAPEX - Harness'!$1:$2</definedName>
    <definedName name="_xlnm.Print_Titles" localSheetId="3">'CAPEX - T''bred'!$1:$2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" i="6" l="1"/>
  <c r="G44" i="6"/>
  <c r="G43" i="6"/>
  <c r="G41" i="6"/>
  <c r="H41" i="6" s="1"/>
  <c r="G40" i="6"/>
  <c r="G39" i="6"/>
  <c r="G38" i="6"/>
  <c r="G36" i="6"/>
  <c r="H36" i="6" s="1"/>
  <c r="G35" i="6"/>
  <c r="G34" i="6"/>
  <c r="G32" i="6"/>
  <c r="G31" i="6"/>
  <c r="H31" i="6" s="1"/>
  <c r="G30" i="6"/>
  <c r="G29" i="6"/>
  <c r="G28" i="6"/>
  <c r="G27" i="6"/>
  <c r="H27" i="6" s="1"/>
  <c r="G25" i="6"/>
  <c r="G24" i="6"/>
  <c r="G22" i="6"/>
  <c r="G21" i="6"/>
  <c r="H21" i="6" s="1"/>
  <c r="G19" i="6"/>
  <c r="G18" i="6"/>
  <c r="G17" i="6"/>
  <c r="G16" i="6"/>
  <c r="H16" i="6" s="1"/>
  <c r="G14" i="6"/>
  <c r="G13" i="6"/>
  <c r="G12" i="6"/>
  <c r="G11" i="6"/>
  <c r="G10" i="6"/>
  <c r="G9" i="6"/>
  <c r="G8" i="6"/>
  <c r="G7" i="6"/>
  <c r="G6" i="6"/>
  <c r="G5" i="6"/>
  <c r="G4" i="6"/>
  <c r="G43" i="4"/>
  <c r="G42" i="4"/>
  <c r="G41" i="4"/>
  <c r="G39" i="4"/>
  <c r="G38" i="4"/>
  <c r="G37" i="4"/>
  <c r="G36" i="4"/>
  <c r="G34" i="4"/>
  <c r="H34" i="4" s="1"/>
  <c r="G33" i="4"/>
  <c r="G31" i="4"/>
  <c r="G30" i="4"/>
  <c r="G29" i="4"/>
  <c r="H29" i="4" s="1"/>
  <c r="G28" i="4"/>
  <c r="G27" i="4"/>
  <c r="G25" i="4"/>
  <c r="G24" i="4"/>
  <c r="H24" i="4" s="1"/>
  <c r="G22" i="4"/>
  <c r="G21" i="4"/>
  <c r="G20" i="4"/>
  <c r="G19" i="4"/>
  <c r="H19" i="4" s="1"/>
  <c r="G17" i="4"/>
  <c r="G16" i="4"/>
  <c r="G15" i="4"/>
  <c r="G14" i="4"/>
  <c r="H14" i="4" s="1"/>
  <c r="G13" i="4"/>
  <c r="G11" i="4"/>
  <c r="G10" i="4"/>
  <c r="G9" i="4"/>
  <c r="G8" i="4"/>
  <c r="G7" i="4"/>
  <c r="G6" i="4"/>
  <c r="G5" i="4"/>
  <c r="G4" i="4"/>
  <c r="G49" i="2"/>
  <c r="G48" i="2"/>
  <c r="G47" i="2"/>
  <c r="H47" i="2" s="1"/>
  <c r="G45" i="2"/>
  <c r="G44" i="2"/>
  <c r="G43" i="2"/>
  <c r="G42" i="2"/>
  <c r="H42" i="2" s="1"/>
  <c r="G40" i="2"/>
  <c r="H40" i="2" s="1"/>
  <c r="G39" i="2"/>
  <c r="G38" i="2"/>
  <c r="G36" i="2"/>
  <c r="H36" i="2" s="1"/>
  <c r="G35" i="2"/>
  <c r="G34" i="2"/>
  <c r="G33" i="2"/>
  <c r="G32" i="2"/>
  <c r="H32" i="2" s="1"/>
  <c r="G31" i="2"/>
  <c r="H31" i="2" s="1"/>
  <c r="G29" i="2"/>
  <c r="G28" i="2"/>
  <c r="G26" i="2"/>
  <c r="G25" i="2"/>
  <c r="H25" i="2" s="1"/>
  <c r="G24" i="2"/>
  <c r="G23" i="2"/>
  <c r="G21" i="2"/>
  <c r="G20" i="2"/>
  <c r="H20" i="2" s="1"/>
  <c r="G19" i="2"/>
  <c r="G18" i="2"/>
  <c r="G17" i="2"/>
  <c r="H17" i="2" s="1"/>
  <c r="G15" i="2"/>
  <c r="G14" i="2"/>
  <c r="G13" i="2"/>
  <c r="G12" i="2"/>
  <c r="H12" i="2" s="1"/>
  <c r="G11" i="2"/>
  <c r="G10" i="2"/>
  <c r="G9" i="2"/>
  <c r="G8" i="2"/>
  <c r="H8" i="2" s="1"/>
  <c r="G7" i="2"/>
  <c r="G6" i="2"/>
  <c r="G5" i="2"/>
  <c r="G4" i="2"/>
  <c r="H4" i="2" s="1"/>
  <c r="G49" i="8"/>
  <c r="G48" i="8"/>
  <c r="H48" i="8" s="1"/>
  <c r="G47" i="8"/>
  <c r="H47" i="8" s="1"/>
  <c r="G45" i="8"/>
  <c r="G44" i="8"/>
  <c r="G43" i="8"/>
  <c r="G42" i="8"/>
  <c r="H42" i="8" s="1"/>
  <c r="G40" i="8"/>
  <c r="H40" i="8" s="1"/>
  <c r="G39" i="8"/>
  <c r="G38" i="8"/>
  <c r="G36" i="8"/>
  <c r="H36" i="8" s="1"/>
  <c r="G35" i="8"/>
  <c r="G34" i="8"/>
  <c r="G33" i="8"/>
  <c r="G32" i="8"/>
  <c r="H32" i="8" s="1"/>
  <c r="G31" i="8"/>
  <c r="H31" i="8" s="1"/>
  <c r="G29" i="8"/>
  <c r="G28" i="8"/>
  <c r="G26" i="8"/>
  <c r="H26" i="8" s="1"/>
  <c r="G25" i="8"/>
  <c r="H25" i="8" s="1"/>
  <c r="G24" i="8"/>
  <c r="G23" i="8"/>
  <c r="G21" i="8"/>
  <c r="G20" i="8"/>
  <c r="H20" i="8" s="1"/>
  <c r="G19" i="8"/>
  <c r="G18" i="8"/>
  <c r="G17" i="8"/>
  <c r="G6" i="8"/>
  <c r="G7" i="8"/>
  <c r="G8" i="8"/>
  <c r="G9" i="8"/>
  <c r="H9" i="8" s="1"/>
  <c r="G10" i="8"/>
  <c r="G11" i="8"/>
  <c r="G12" i="8"/>
  <c r="G13" i="8"/>
  <c r="H13" i="8" s="1"/>
  <c r="G14" i="8"/>
  <c r="G15" i="8"/>
  <c r="G5" i="8"/>
  <c r="H5" i="8" s="1"/>
  <c r="I45" i="6"/>
  <c r="I44" i="6"/>
  <c r="I43" i="6"/>
  <c r="I41" i="6"/>
  <c r="I40" i="6"/>
  <c r="I39" i="6"/>
  <c r="I38" i="6"/>
  <c r="I36" i="6"/>
  <c r="I35" i="6"/>
  <c r="I34" i="6"/>
  <c r="I32" i="6"/>
  <c r="I31" i="6"/>
  <c r="I30" i="6"/>
  <c r="I29" i="6"/>
  <c r="I28" i="6"/>
  <c r="I27" i="6"/>
  <c r="I25" i="6"/>
  <c r="I24" i="6"/>
  <c r="I22" i="6"/>
  <c r="I21" i="6"/>
  <c r="I19" i="6"/>
  <c r="I18" i="6"/>
  <c r="I17" i="6"/>
  <c r="I16" i="6"/>
  <c r="I14" i="6"/>
  <c r="I13" i="6"/>
  <c r="I12" i="6"/>
  <c r="I11" i="6"/>
  <c r="I10" i="6"/>
  <c r="I9" i="6"/>
  <c r="I8" i="6"/>
  <c r="I7" i="6"/>
  <c r="I6" i="6"/>
  <c r="I5" i="6"/>
  <c r="I4" i="6"/>
  <c r="I42" i="4"/>
  <c r="I43" i="4"/>
  <c r="I41" i="4"/>
  <c r="I39" i="4"/>
  <c r="I38" i="4"/>
  <c r="I37" i="4"/>
  <c r="I36" i="4"/>
  <c r="I34" i="4"/>
  <c r="I33" i="4"/>
  <c r="I31" i="4"/>
  <c r="I30" i="4"/>
  <c r="I29" i="4"/>
  <c r="I28" i="4"/>
  <c r="I27" i="4"/>
  <c r="I25" i="4"/>
  <c r="I24" i="4"/>
  <c r="I22" i="4"/>
  <c r="I21" i="4"/>
  <c r="I20" i="4"/>
  <c r="I19" i="4"/>
  <c r="I17" i="4"/>
  <c r="I16" i="4"/>
  <c r="I15" i="4"/>
  <c r="I14" i="4"/>
  <c r="I13" i="4"/>
  <c r="I11" i="4"/>
  <c r="I10" i="4"/>
  <c r="I9" i="4"/>
  <c r="I8" i="4"/>
  <c r="I7" i="4"/>
  <c r="I6" i="4"/>
  <c r="I5" i="4"/>
  <c r="F5" i="4" s="1"/>
  <c r="I4" i="4"/>
  <c r="I49" i="2"/>
  <c r="I48" i="2"/>
  <c r="I47" i="2"/>
  <c r="I45" i="2"/>
  <c r="F45" i="2" s="1"/>
  <c r="I44" i="2"/>
  <c r="I43" i="2"/>
  <c r="I42" i="2"/>
  <c r="I40" i="2"/>
  <c r="I39" i="2"/>
  <c r="I38" i="2"/>
  <c r="I36" i="2"/>
  <c r="I35" i="2"/>
  <c r="F35" i="2" s="1"/>
  <c r="I34" i="2"/>
  <c r="I33" i="2"/>
  <c r="I32" i="2"/>
  <c r="I31" i="2"/>
  <c r="F31" i="2" s="1"/>
  <c r="I29" i="2"/>
  <c r="I28" i="2"/>
  <c r="I26" i="2"/>
  <c r="I25" i="2"/>
  <c r="F25" i="2" s="1"/>
  <c r="I24" i="2"/>
  <c r="I23" i="2"/>
  <c r="I21" i="2"/>
  <c r="I20" i="2"/>
  <c r="F20" i="2" s="1"/>
  <c r="I19" i="2"/>
  <c r="I18" i="2"/>
  <c r="I17" i="2"/>
  <c r="I15" i="2"/>
  <c r="F15" i="2" s="1"/>
  <c r="I14" i="2"/>
  <c r="I13" i="2"/>
  <c r="I12" i="2"/>
  <c r="I11" i="2"/>
  <c r="F11" i="2" s="1"/>
  <c r="I10" i="2"/>
  <c r="I9" i="2"/>
  <c r="I8" i="2"/>
  <c r="I7" i="2"/>
  <c r="F7" i="2" s="1"/>
  <c r="I6" i="2"/>
  <c r="I5" i="2"/>
  <c r="I4" i="2"/>
  <c r="I49" i="8"/>
  <c r="I48" i="8"/>
  <c r="I47" i="8"/>
  <c r="I45" i="8"/>
  <c r="F45" i="8" s="1"/>
  <c r="I44" i="8"/>
  <c r="I43" i="8"/>
  <c r="I42" i="8"/>
  <c r="I40" i="8"/>
  <c r="I39" i="8"/>
  <c r="I38" i="8"/>
  <c r="I36" i="8"/>
  <c r="I35" i="8"/>
  <c r="F35" i="8" s="1"/>
  <c r="I34" i="8"/>
  <c r="I33" i="8"/>
  <c r="I32" i="8"/>
  <c r="F32" i="8" s="1"/>
  <c r="I31" i="8"/>
  <c r="F31" i="8" s="1"/>
  <c r="I29" i="8"/>
  <c r="I28" i="8"/>
  <c r="F28" i="8" s="1"/>
  <c r="I26" i="8"/>
  <c r="I25" i="8"/>
  <c r="F25" i="8" s="1"/>
  <c r="I24" i="8"/>
  <c r="I23" i="8"/>
  <c r="I18" i="8"/>
  <c r="I19" i="8"/>
  <c r="I20" i="8"/>
  <c r="I21" i="8"/>
  <c r="F21" i="8" s="1"/>
  <c r="I17" i="8"/>
  <c r="I5" i="8"/>
  <c r="I6" i="8"/>
  <c r="I7" i="8"/>
  <c r="I8" i="8"/>
  <c r="F8" i="8" s="1"/>
  <c r="I9" i="8"/>
  <c r="I10" i="8"/>
  <c r="I11" i="8"/>
  <c r="I12" i="8"/>
  <c r="F12" i="8" s="1"/>
  <c r="I13" i="8"/>
  <c r="I14" i="8"/>
  <c r="I15" i="8"/>
  <c r="I4" i="8"/>
  <c r="F4" i="8" s="1"/>
  <c r="F9" i="8"/>
  <c r="F45" i="6"/>
  <c r="F44" i="6"/>
  <c r="F43" i="6"/>
  <c r="F41" i="6"/>
  <c r="F40" i="6"/>
  <c r="F39" i="6"/>
  <c r="F38" i="6"/>
  <c r="F36" i="6"/>
  <c r="F35" i="6"/>
  <c r="F34" i="6"/>
  <c r="F32" i="6"/>
  <c r="F31" i="6"/>
  <c r="F30" i="6"/>
  <c r="F29" i="6"/>
  <c r="F28" i="6"/>
  <c r="F27" i="6"/>
  <c r="F25" i="6"/>
  <c r="F24" i="6"/>
  <c r="F22" i="6"/>
  <c r="F21" i="6"/>
  <c r="F19" i="6"/>
  <c r="F18" i="6"/>
  <c r="F17" i="6"/>
  <c r="F16" i="6"/>
  <c r="F14" i="6"/>
  <c r="F13" i="6"/>
  <c r="F12" i="6"/>
  <c r="F11" i="6"/>
  <c r="F10" i="6"/>
  <c r="F9" i="6"/>
  <c r="F8" i="6"/>
  <c r="F7" i="6"/>
  <c r="F6" i="6"/>
  <c r="F5" i="6"/>
  <c r="F4" i="6"/>
  <c r="F43" i="4"/>
  <c r="F42" i="4"/>
  <c r="F41" i="4"/>
  <c r="F39" i="4"/>
  <c r="F38" i="4"/>
  <c r="F37" i="4"/>
  <c r="F36" i="4"/>
  <c r="F34" i="4"/>
  <c r="F33" i="4"/>
  <c r="F31" i="4"/>
  <c r="F30" i="4"/>
  <c r="F29" i="4"/>
  <c r="F28" i="4"/>
  <c r="F27" i="4"/>
  <c r="F25" i="4"/>
  <c r="F24" i="4"/>
  <c r="F22" i="4"/>
  <c r="F21" i="4"/>
  <c r="F20" i="4"/>
  <c r="F19" i="4"/>
  <c r="F17" i="4"/>
  <c r="F16" i="4"/>
  <c r="F15" i="4"/>
  <c r="F14" i="4"/>
  <c r="F13" i="4"/>
  <c r="F6" i="4"/>
  <c r="F7" i="4"/>
  <c r="F8" i="4"/>
  <c r="F9" i="4"/>
  <c r="F10" i="4"/>
  <c r="F11" i="4"/>
  <c r="F4" i="4"/>
  <c r="F48" i="2"/>
  <c r="F49" i="2"/>
  <c r="F47" i="2"/>
  <c r="F43" i="2"/>
  <c r="F44" i="2"/>
  <c r="F42" i="2"/>
  <c r="F39" i="2"/>
  <c r="F40" i="2"/>
  <c r="F38" i="2"/>
  <c r="F32" i="2"/>
  <c r="F33" i="2"/>
  <c r="F34" i="2"/>
  <c r="F36" i="2"/>
  <c r="F29" i="2"/>
  <c r="F28" i="2"/>
  <c r="F24" i="2"/>
  <c r="F26" i="2"/>
  <c r="F23" i="2"/>
  <c r="F21" i="2"/>
  <c r="F19" i="2"/>
  <c r="F18" i="2"/>
  <c r="F17" i="2"/>
  <c r="F5" i="2"/>
  <c r="F6" i="2"/>
  <c r="F8" i="2"/>
  <c r="F9" i="2"/>
  <c r="F10" i="2"/>
  <c r="F12" i="2"/>
  <c r="F13" i="2"/>
  <c r="F14" i="2"/>
  <c r="F4" i="2"/>
  <c r="F48" i="8"/>
  <c r="F49" i="8"/>
  <c r="F47" i="8"/>
  <c r="F43" i="8"/>
  <c r="F44" i="8"/>
  <c r="F42" i="8"/>
  <c r="F39" i="8"/>
  <c r="F40" i="8"/>
  <c r="F38" i="8"/>
  <c r="F33" i="8"/>
  <c r="F34" i="8"/>
  <c r="F36" i="8"/>
  <c r="F29" i="8"/>
  <c r="F24" i="8"/>
  <c r="F26" i="8"/>
  <c r="F23" i="8"/>
  <c r="F18" i="8"/>
  <c r="F19" i="8"/>
  <c r="F20" i="8"/>
  <c r="F17" i="8"/>
  <c r="F5" i="8"/>
  <c r="F6" i="8"/>
  <c r="F7" i="8"/>
  <c r="F10" i="8"/>
  <c r="F11" i="8"/>
  <c r="F13" i="8"/>
  <c r="F14" i="8"/>
  <c r="F15" i="8"/>
  <c r="H48" i="2"/>
  <c r="H49" i="2"/>
  <c r="H43" i="2"/>
  <c r="H44" i="2"/>
  <c r="H45" i="2"/>
  <c r="H39" i="2"/>
  <c r="H38" i="2"/>
  <c r="H33" i="2"/>
  <c r="H34" i="2"/>
  <c r="H35" i="2"/>
  <c r="H29" i="2"/>
  <c r="H28" i="2"/>
  <c r="H24" i="2"/>
  <c r="H26" i="2"/>
  <c r="H23" i="2"/>
  <c r="H18" i="2"/>
  <c r="H19" i="2"/>
  <c r="H21" i="2"/>
  <c r="H5" i="2"/>
  <c r="H6" i="2"/>
  <c r="H7" i="2"/>
  <c r="H9" i="2"/>
  <c r="H10" i="2"/>
  <c r="H11" i="2"/>
  <c r="H13" i="2"/>
  <c r="H14" i="2"/>
  <c r="H15" i="2"/>
  <c r="H42" i="4"/>
  <c r="H43" i="4"/>
  <c r="H41" i="4"/>
  <c r="H37" i="4"/>
  <c r="H38" i="4"/>
  <c r="H39" i="4"/>
  <c r="H36" i="4"/>
  <c r="H33" i="4"/>
  <c r="H28" i="4"/>
  <c r="H30" i="4"/>
  <c r="H31" i="4"/>
  <c r="H27" i="4"/>
  <c r="H25" i="4"/>
  <c r="H20" i="4"/>
  <c r="H21" i="4"/>
  <c r="H22" i="4"/>
  <c r="H15" i="4"/>
  <c r="H16" i="4"/>
  <c r="H17" i="4"/>
  <c r="H13" i="4"/>
  <c r="H5" i="4"/>
  <c r="H6" i="4"/>
  <c r="H7" i="4"/>
  <c r="H8" i="4"/>
  <c r="H9" i="4"/>
  <c r="H10" i="4"/>
  <c r="H11" i="4"/>
  <c r="H4" i="4"/>
  <c r="H44" i="6"/>
  <c r="H45" i="6"/>
  <c r="H43" i="6"/>
  <c r="H39" i="6"/>
  <c r="H40" i="6"/>
  <c r="H38" i="6"/>
  <c r="H35" i="6"/>
  <c r="H34" i="6"/>
  <c r="H28" i="6"/>
  <c r="H29" i="6"/>
  <c r="H30" i="6"/>
  <c r="H32" i="6"/>
  <c r="H25" i="6"/>
  <c r="H24" i="6"/>
  <c r="H22" i="6"/>
  <c r="H17" i="6"/>
  <c r="H18" i="6"/>
  <c r="H19" i="6"/>
  <c r="H5" i="6"/>
  <c r="H6" i="6"/>
  <c r="H7" i="6"/>
  <c r="H8" i="6"/>
  <c r="H9" i="6"/>
  <c r="H10" i="6"/>
  <c r="H11" i="6"/>
  <c r="H12" i="6"/>
  <c r="H13" i="6"/>
  <c r="H14" i="6"/>
  <c r="H4" i="6"/>
  <c r="H49" i="8"/>
  <c r="H43" i="8"/>
  <c r="H44" i="8"/>
  <c r="H45" i="8"/>
  <c r="H39" i="8"/>
  <c r="H38" i="8"/>
  <c r="H33" i="8"/>
  <c r="H34" i="8"/>
  <c r="H35" i="8"/>
  <c r="H29" i="8"/>
  <c r="H24" i="8"/>
  <c r="H23" i="8"/>
  <c r="H18" i="8"/>
  <c r="H19" i="8"/>
  <c r="H21" i="8"/>
  <c r="H17" i="8"/>
  <c r="H28" i="8"/>
  <c r="H7" i="8"/>
  <c r="H8" i="8"/>
  <c r="H12" i="8"/>
  <c r="G4" i="8"/>
  <c r="H4" i="8" s="1"/>
  <c r="H6" i="8"/>
  <c r="H10" i="8"/>
  <c r="H11" i="8"/>
  <c r="H14" i="8"/>
  <c r="H15" i="8"/>
</calcChain>
</file>

<file path=xl/sharedStrings.xml><?xml version="1.0" encoding="utf-8"?>
<sst xmlns="http://schemas.openxmlformats.org/spreadsheetml/2006/main" count="676" uniqueCount="171">
  <si>
    <t>Aerator</t>
  </si>
  <si>
    <t>Sand Spreader</t>
  </si>
  <si>
    <t>Tractor</t>
  </si>
  <si>
    <t>Vertidrain</t>
  </si>
  <si>
    <t>2017/18</t>
  </si>
  <si>
    <t>Budget</t>
  </si>
  <si>
    <t>Mower</t>
  </si>
  <si>
    <t>Roller</t>
  </si>
  <si>
    <t>Vehicles</t>
  </si>
  <si>
    <t>Members Stand</t>
  </si>
  <si>
    <t>Public Stand</t>
  </si>
  <si>
    <t>Offices/Buildings</t>
  </si>
  <si>
    <t>Training Track</t>
  </si>
  <si>
    <t>Surface</t>
  </si>
  <si>
    <t>Irrigation</t>
  </si>
  <si>
    <t>Fencing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</si>
  <si>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</si>
  <si>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</si>
  <si>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</si>
  <si>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</si>
  <si>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</si>
  <si>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</si>
  <si>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</si>
  <si>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</si>
  <si>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</si>
  <si>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</si>
  <si>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</si>
  <si>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April</t>
  </si>
  <si>
    <t>2018/19</t>
  </si>
  <si>
    <t>2019/20</t>
  </si>
  <si>
    <t>Urinal</t>
  </si>
  <si>
    <t xml:space="preserve">Horse Precincts </t>
  </si>
  <si>
    <t>Vacuum</t>
  </si>
  <si>
    <t>Item</t>
  </si>
  <si>
    <t>Tools/Equipment &lt;$2000</t>
  </si>
  <si>
    <t>Raceday Infrastructure and Equipment</t>
  </si>
  <si>
    <t>Parking</t>
  </si>
  <si>
    <t>RACING SURFACES (Course Proper and Training Tracks)</t>
  </si>
  <si>
    <t>Activity</t>
  </si>
  <si>
    <t>Date</t>
  </si>
  <si>
    <t>RACING INFRASTRUCTURE</t>
  </si>
  <si>
    <t>Pre-Race Parade Ring</t>
  </si>
  <si>
    <t>Judges/Viewing Towers</t>
  </si>
  <si>
    <t>Track Distance Markers</t>
  </si>
  <si>
    <t>Lighting</t>
  </si>
  <si>
    <t>EQUIPMENT</t>
  </si>
  <si>
    <t>Betting Facilities</t>
  </si>
  <si>
    <t>Hospitality Areas</t>
  </si>
  <si>
    <t>Public Amenities</t>
  </si>
  <si>
    <t>General Fencing</t>
  </si>
  <si>
    <t>First Aid Kit</t>
  </si>
  <si>
    <t>General Signage</t>
  </si>
  <si>
    <t>Float Parking
(Surface and Fencing)</t>
  </si>
  <si>
    <t>Irrigation
(Equipment and Infrastructure)</t>
  </si>
  <si>
    <t>Machinery/Vehicle Maintenance
HE-Heavy Equip. | LE – Light Equip.</t>
  </si>
  <si>
    <t>Running Rails
(Repairs and Replacement)</t>
  </si>
  <si>
    <t>Soil and/or Leaf
Analysis/Testing</t>
  </si>
  <si>
    <t>Pesticides – Herbicides
I-Insecticides | F-Fungicides |N-Nematodes</t>
  </si>
  <si>
    <t>Seeding (if Oversowing)
(m3 per m2 of track surface)</t>
  </si>
  <si>
    <t>Patching Material
(m3 per race meet * $ per m3)</t>
  </si>
  <si>
    <t>Renovation
(i.e. thatch removal, coring, slicing)</t>
  </si>
  <si>
    <t>Top Dressing
(Sand m3 @ 10mm thick)</t>
  </si>
  <si>
    <t>Nutrition – Granular Fertiliser
L-Liquid | TE-Trace Elements | PH-pH Correction</t>
  </si>
  <si>
    <t>Asset Information</t>
  </si>
  <si>
    <t>Asset / Item</t>
  </si>
  <si>
    <t>Track Machinery / Equipment</t>
  </si>
  <si>
    <t>Course Proper</t>
  </si>
  <si>
    <t>Description / Name</t>
  </si>
  <si>
    <r>
      <t xml:space="preserve">Judging Equipment
</t>
    </r>
    <r>
      <rPr>
        <b/>
        <sz val="8"/>
        <color theme="1"/>
        <rFont val="Arial"/>
        <family val="2"/>
      </rPr>
      <t>Photo Finish | Timing System | Semaphore Board</t>
    </r>
  </si>
  <si>
    <t>Water
Analysis/Testing</t>
  </si>
  <si>
    <t>Race Day Stalls
Tie-Ups | Wash Down | Swab</t>
  </si>
  <si>
    <t>Race Day Infrastructure
Jockeys | Officials |Veterinary</t>
  </si>
  <si>
    <t>Measuring Equipment - Scales &amp; Penotrometer
(Calibration / Replacement)</t>
  </si>
  <si>
    <t>Asset Lifespan</t>
  </si>
  <si>
    <t>Annual Depreciation</t>
  </si>
  <si>
    <t>Initial/ Residual Cost</t>
  </si>
  <si>
    <t>FY Budget</t>
  </si>
  <si>
    <t>Running Rail</t>
  </si>
  <si>
    <t>Barrier Stalls</t>
  </si>
  <si>
    <t>Horse Ambulance/Float</t>
  </si>
  <si>
    <t>Tie-Up Stalls</t>
  </si>
  <si>
    <t>Wash Bays</t>
  </si>
  <si>
    <t>Swab Stall</t>
  </si>
  <si>
    <t>Saddling Enclosure</t>
  </si>
  <si>
    <t>Float Parking</t>
  </si>
  <si>
    <t>Officials and Rider Precincts</t>
  </si>
  <si>
    <t>Jockeys Rooms</t>
  </si>
  <si>
    <t>Stewards Room</t>
  </si>
  <si>
    <t>Stewards/Camera Towers</t>
  </si>
  <si>
    <t>Patron Precincts</t>
  </si>
  <si>
    <t>Club Operational</t>
  </si>
  <si>
    <t>Irrigation System</t>
  </si>
  <si>
    <t xml:space="preserve">Sprinkler Heads </t>
  </si>
  <si>
    <t>Boom Spray</t>
  </si>
  <si>
    <t>Fertiliser Spreader</t>
  </si>
  <si>
    <t>Water Truck/Cart</t>
  </si>
  <si>
    <t>Utility Vehicles - i.e. Gator</t>
  </si>
  <si>
    <t>Surface Conditioner - 
i.e. Rake, Broom, Drag</t>
  </si>
  <si>
    <t>Renovation
(i.e. grading, slicing)</t>
  </si>
  <si>
    <t>Starting Gates
Starting Boxes | Artificial Matting</t>
  </si>
  <si>
    <t>Lure
(Repairs and Replacement)</t>
  </si>
  <si>
    <t>Race Day Kennels</t>
  </si>
  <si>
    <t>Preview Enclosure</t>
  </si>
  <si>
    <t>Race Day Infrastructure
Officials |Veterinary</t>
  </si>
  <si>
    <t>Starting Box Signage</t>
  </si>
  <si>
    <t>Catching Pen</t>
  </si>
  <si>
    <t>Winning Post</t>
  </si>
  <si>
    <t>Measuring Equipment - Scales
(Calibration / Replacement)</t>
  </si>
  <si>
    <t>Surface conditioner - 
I.e. rake, broom, drag</t>
  </si>
  <si>
    <t>Boom spray</t>
  </si>
  <si>
    <t>Water truck/cart</t>
  </si>
  <si>
    <t>Utility Vehicles - i.e. gator</t>
  </si>
  <si>
    <t>Irrigation system</t>
  </si>
  <si>
    <t xml:space="preserve">Sprinkler heads </t>
  </si>
  <si>
    <t>Running rail</t>
  </si>
  <si>
    <t>Boxes</t>
  </si>
  <si>
    <t>Lure</t>
  </si>
  <si>
    <t xml:space="preserve">Dog Precincts </t>
  </si>
  <si>
    <t>Kennels</t>
  </si>
  <si>
    <t>Wash bays</t>
  </si>
  <si>
    <t>Swab stall</t>
  </si>
  <si>
    <t>Float parking</t>
  </si>
  <si>
    <t>Officials Precincts</t>
  </si>
  <si>
    <t>Stewards room</t>
  </si>
  <si>
    <t>Stewards/camera towers</t>
  </si>
  <si>
    <t>Patron precincts</t>
  </si>
  <si>
    <t>Club operational</t>
  </si>
  <si>
    <t>Measuring Equipment
(Calibration)</t>
  </si>
  <si>
    <t>Race Day Infrastructure
Drivers Room | Officials |Veterinary</t>
  </si>
  <si>
    <t>Race Day Stalls
Tie-Ups</t>
  </si>
  <si>
    <t>Starting Gates
Mobile | Vehicle | Gates</t>
  </si>
  <si>
    <t>Running Rails and Pegs
(Repairs and Replacement)</t>
  </si>
  <si>
    <t>Surface and Sub-Surface
Analysis/Testing</t>
  </si>
  <si>
    <t>Drivers Rooms</t>
  </si>
  <si>
    <t>Parade Enclosure</t>
  </si>
  <si>
    <t>Mobile and Vehicle</t>
  </si>
  <si>
    <t>Pegs</t>
  </si>
  <si>
    <t>Fertiliser spreader</t>
  </si>
  <si>
    <t>GENERAL FACILITIES AND AMENITIES</t>
  </si>
  <si>
    <t>Other</t>
  </si>
  <si>
    <t>Resurfacing</t>
  </si>
  <si>
    <t>Soil An.</t>
  </si>
  <si>
    <t>Leaf An.</t>
  </si>
  <si>
    <t>Fertilise</t>
  </si>
  <si>
    <t>Patching</t>
  </si>
  <si>
    <t>*Enter date of completion</t>
  </si>
  <si>
    <t>Audit/Stock</t>
  </si>
  <si>
    <t>Refix/Paint</t>
  </si>
  <si>
    <t>Patch Surface</t>
  </si>
  <si>
    <t>Starting Gates
Barriers</t>
  </si>
  <si>
    <t>Calibrate</t>
  </si>
  <si>
    <t>*Yearly</t>
  </si>
  <si>
    <t>Remaining Useful Life</t>
  </si>
  <si>
    <t>Zero Turn *Example</t>
  </si>
  <si>
    <t>Steel Roller *Example</t>
  </si>
  <si>
    <t>Miscellaneous Tools *Example</t>
  </si>
  <si>
    <t>Remianing Useful Life</t>
  </si>
  <si>
    <t>Renewal/
Maintenance  Cost (3%)</t>
  </si>
  <si>
    <t>Book Value</t>
  </si>
  <si>
    <t>Spray/Applicator *Example</t>
  </si>
  <si>
    <t>Tractor *Example</t>
  </si>
  <si>
    <t>Barriers *Example</t>
  </si>
  <si>
    <t>Replacement Cost (+2%/yr)</t>
  </si>
  <si>
    <t>WD</t>
  </si>
  <si>
    <t>TU</t>
  </si>
  <si>
    <t>Tension</t>
  </si>
  <si>
    <t>*Frequency dependant on racing calendar</t>
  </si>
  <si>
    <t>Tag/Test</t>
  </si>
  <si>
    <t>HE-Service</t>
  </si>
  <si>
    <t>LE-Service</t>
  </si>
  <si>
    <t>*Please note formulas are active on this worksheet and overriding of the formulas may alter the resultant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</si>
</sst>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8"/>
      <color theme="1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double">
        <color indexed="64"/>
      </right>
      <top style="medium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2" fontId="6" fillId="0" borderId="3" xfId="0" applyNumberFormat="1" applyFont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6" fillId="8" borderId="27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6" borderId="19" xfId="0" applyFont="1" applyFill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44" fontId="6" fillId="0" borderId="2" xfId="0" applyNumberFormat="1" applyFont="1" applyBorder="1" applyAlignment="1">
      <alignment vertical="center"/>
    </xf>
    <xf numFmtId="44" fontId="6" fillId="0" borderId="3" xfId="0" applyNumberFormat="1" applyFont="1" applyBorder="1" applyAlignment="1">
      <alignment vertical="center"/>
    </xf>
    <xf numFmtId="44" fontId="12" fillId="0" borderId="26" xfId="0" applyNumberFormat="1" applyFont="1" applyBorder="1" applyAlignment="1">
      <alignment vertical="center"/>
    </xf>
    <xf numFmtId="44" fontId="6" fillId="0" borderId="26" xfId="0" applyNumberFormat="1" applyFont="1" applyBorder="1" applyAlignment="1">
      <alignment vertical="center"/>
    </xf>
    <xf numFmtId="44" fontId="6" fillId="0" borderId="20" xfId="0" applyNumberFormat="1" applyFont="1" applyBorder="1" applyAlignment="1">
      <alignment vertical="center"/>
    </xf>
    <xf numFmtId="0" fontId="7" fillId="6" borderId="19" xfId="0" applyFont="1" applyFill="1" applyBorder="1" applyAlignment="1">
      <alignment horizontal="left" vertical="center" wrapText="1"/>
    </xf>
    <xf numFmtId="0" fontId="6" fillId="6" borderId="19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7" fillId="6" borderId="21" xfId="0" applyFont="1" applyFill="1" applyBorder="1" applyAlignment="1">
      <alignment horizontal="left" vertical="center"/>
    </xf>
    <xf numFmtId="0" fontId="6" fillId="0" borderId="24" xfId="0" applyFont="1" applyBorder="1" applyAlignment="1">
      <alignment vertical="center"/>
    </xf>
    <xf numFmtId="44" fontId="6" fillId="0" borderId="25" xfId="0" applyNumberFormat="1" applyFont="1" applyBorder="1" applyAlignment="1">
      <alignment vertical="center"/>
    </xf>
    <xf numFmtId="44" fontId="6" fillId="0" borderId="22" xfId="0" applyNumberFormat="1" applyFont="1" applyBorder="1" applyAlignment="1">
      <alignment vertical="center"/>
    </xf>
    <xf numFmtId="44" fontId="6" fillId="0" borderId="23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3" fillId="9" borderId="2" xfId="0" applyFont="1" applyFill="1" applyBorder="1" applyAlignment="1">
      <alignment horizontal="center" vertical="center"/>
    </xf>
    <xf numFmtId="0" fontId="13" fillId="9" borderId="3" xfId="0" applyFont="1" applyFill="1" applyBorder="1" applyAlignment="1">
      <alignment horizontal="center" vertical="center"/>
    </xf>
    <xf numFmtId="0" fontId="13" fillId="9" borderId="20" xfId="0" applyFont="1" applyFill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7" fillId="6" borderId="19" xfId="0" applyFont="1" applyFill="1" applyBorder="1" applyAlignment="1">
      <alignment horizontal="left" wrapText="1"/>
    </xf>
    <xf numFmtId="0" fontId="6" fillId="0" borderId="4" xfId="0" applyFont="1" applyBorder="1"/>
    <xf numFmtId="0" fontId="7" fillId="6" borderId="19" xfId="0" applyFont="1" applyFill="1" applyBorder="1" applyAlignment="1">
      <alignment horizontal="left"/>
    </xf>
    <xf numFmtId="0" fontId="0" fillId="0" borderId="0" xfId="0" applyBorder="1"/>
    <xf numFmtId="0" fontId="7" fillId="6" borderId="21" xfId="0" applyFont="1" applyFill="1" applyBorder="1" applyAlignment="1">
      <alignment horizontal="left"/>
    </xf>
    <xf numFmtId="0" fontId="6" fillId="0" borderId="24" xfId="0" applyFont="1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6" borderId="19" xfId="0" applyFont="1" applyFill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44" fontId="6" fillId="0" borderId="24" xfId="0" applyNumberFormat="1" applyFont="1" applyBorder="1" applyAlignment="1">
      <alignment vertical="center"/>
    </xf>
    <xf numFmtId="44" fontId="12" fillId="0" borderId="22" xfId="0" applyNumberFormat="1" applyFont="1" applyBorder="1" applyAlignment="1">
      <alignment vertical="center"/>
    </xf>
    <xf numFmtId="8" fontId="6" fillId="0" borderId="27" xfId="0" applyNumberFormat="1" applyFont="1" applyBorder="1" applyAlignment="1">
      <alignment vertical="center"/>
    </xf>
    <xf numFmtId="8" fontId="0" fillId="0" borderId="0" xfId="0" applyNumberFormat="1" applyAlignment="1">
      <alignment vertical="center"/>
    </xf>
    <xf numFmtId="8" fontId="6" fillId="0" borderId="28" xfId="0" applyNumberFormat="1" applyFont="1" applyBorder="1" applyAlignment="1">
      <alignment vertical="center"/>
    </xf>
    <xf numFmtId="0" fontId="4" fillId="7" borderId="10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vertical="center" wrapText="1"/>
    </xf>
    <xf numFmtId="0" fontId="4" fillId="7" borderId="11" xfId="0" applyFont="1" applyFill="1" applyBorder="1" applyAlignment="1">
      <alignment vertical="center" wrapText="1"/>
    </xf>
    <xf numFmtId="0" fontId="3" fillId="5" borderId="5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8" fillId="7" borderId="19" xfId="0" applyFont="1" applyFill="1" applyBorder="1" applyAlignment="1">
      <alignment horizontal="left" vertical="center"/>
    </xf>
    <xf numFmtId="0" fontId="8" fillId="7" borderId="3" xfId="0" applyFont="1" applyFill="1" applyBorder="1" applyAlignment="1">
      <alignment horizontal="left" vertical="center"/>
    </xf>
    <xf numFmtId="0" fontId="8" fillId="7" borderId="20" xfId="0" applyFont="1" applyFill="1" applyBorder="1" applyAlignment="1">
      <alignment horizontal="left" vertical="center"/>
    </xf>
    <xf numFmtId="0" fontId="9" fillId="5" borderId="17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vertical="center"/>
    </xf>
    <xf numFmtId="0" fontId="9" fillId="5" borderId="18" xfId="0" applyFont="1" applyFill="1" applyBorder="1" applyAlignment="1">
      <alignment horizontal="center" vertical="center"/>
    </xf>
    <xf numFmtId="0" fontId="8" fillId="7" borderId="19" xfId="0" applyFont="1" applyFill="1" applyBorder="1" applyAlignment="1">
      <alignment horizontal="left"/>
    </xf>
    <xf numFmtId="0" fontId="8" fillId="7" borderId="3" xfId="0" applyFont="1" applyFill="1" applyBorder="1" applyAlignment="1">
      <alignment horizontal="left"/>
    </xf>
    <xf numFmtId="0" fontId="9" fillId="5" borderId="17" xfId="0" applyFont="1" applyFill="1" applyBorder="1" applyAlignment="1">
      <alignment horizontal="center"/>
    </xf>
    <xf numFmtId="0" fontId="9" fillId="5" borderId="8" xfId="0" applyFont="1" applyFill="1" applyBorder="1" applyAlignment="1">
      <alignment horizontal="center"/>
    </xf>
  </cellXfs>
  <cellStyles count="1">
    <cellStyle name="Normal" xfId="0" builtinId="0"/>
  </cellStyles>
  <dxfs count="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N61"/>
  <sheetViews>
    <sheetView tabSelected="1" zoomScaleNormal="100" workbookViewId="0">
      <selection activeCell="N44" sqref="N44"/>
    </sheetView>
  </sheetViews>
  <sheetFormatPr defaultRowHeight="15" x14ac:dyDescent="0.25"/>
  <cols>
    <col min="1" max="1" width="44" customWidth="1"/>
    <col min="2" max="2" width="6.140625" customWidth="1"/>
    <col min="3" max="14" width="10.85546875" customWidth="1"/>
  </cols>
  <sheetData>
    <row r="1" spans="1:14" s="1" customFormat="1" x14ac:dyDescent="0.25">
      <c r="A1" s="58" t="s">
        <v>33</v>
      </c>
      <c r="B1" s="59"/>
      <c r="C1" s="5" t="s">
        <v>19</v>
      </c>
      <c r="D1" s="6" t="s">
        <v>20</v>
      </c>
      <c r="E1" s="6" t="s">
        <v>21</v>
      </c>
      <c r="F1" s="6" t="s">
        <v>22</v>
      </c>
      <c r="G1" s="6" t="s">
        <v>23</v>
      </c>
      <c r="H1" s="6" t="s">
        <v>24</v>
      </c>
      <c r="I1" s="6" t="s">
        <v>25</v>
      </c>
      <c r="J1" s="6" t="s">
        <v>26</v>
      </c>
      <c r="K1" s="6" t="s">
        <v>16</v>
      </c>
      <c r="L1" s="6" t="s">
        <v>27</v>
      </c>
      <c r="M1" s="6" t="s">
        <v>17</v>
      </c>
      <c r="N1" s="7" t="s">
        <v>18</v>
      </c>
    </row>
    <row r="2" spans="1:14" x14ac:dyDescent="0.25">
      <c r="A2" s="55" t="s">
        <v>37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7"/>
    </row>
    <row r="3" spans="1:14" x14ac:dyDescent="0.25">
      <c r="A3" s="60" t="s">
        <v>56</v>
      </c>
      <c r="B3" s="2" t="s">
        <v>38</v>
      </c>
      <c r="C3" s="2" t="s">
        <v>142</v>
      </c>
      <c r="D3" s="2"/>
      <c r="E3" s="2" t="s">
        <v>141</v>
      </c>
      <c r="F3" s="2"/>
      <c r="G3" s="2"/>
      <c r="H3" s="2"/>
      <c r="I3" s="2"/>
      <c r="J3" s="2"/>
      <c r="K3" s="2"/>
      <c r="L3" s="2"/>
      <c r="M3" s="2"/>
      <c r="N3" s="2"/>
    </row>
    <row r="4" spans="1:14" x14ac:dyDescent="0.25">
      <c r="A4" s="61"/>
      <c r="B4" s="2" t="s">
        <v>39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x14ac:dyDescent="0.25">
      <c r="A5" s="60" t="s">
        <v>69</v>
      </c>
      <c r="B5" s="2" t="s">
        <v>38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x14ac:dyDescent="0.25">
      <c r="A6" s="61"/>
      <c r="B6" s="2" t="s">
        <v>39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x14ac:dyDescent="0.25">
      <c r="A7" s="60" t="s">
        <v>62</v>
      </c>
      <c r="B7" s="3" t="s">
        <v>38</v>
      </c>
      <c r="C7" s="3"/>
      <c r="D7" s="3" t="s">
        <v>143</v>
      </c>
      <c r="E7" s="3"/>
      <c r="F7" s="3"/>
      <c r="G7" s="3" t="s">
        <v>143</v>
      </c>
      <c r="H7" s="3"/>
      <c r="I7" s="3"/>
      <c r="J7" s="3" t="s">
        <v>143</v>
      </c>
      <c r="K7" s="3"/>
      <c r="L7" s="3"/>
      <c r="M7" s="3" t="s">
        <v>143</v>
      </c>
      <c r="N7" s="3"/>
    </row>
    <row r="8" spans="1:14" x14ac:dyDescent="0.25">
      <c r="A8" s="61"/>
      <c r="B8" s="2" t="s">
        <v>39</v>
      </c>
      <c r="C8" s="2"/>
      <c r="D8" s="49" t="s">
        <v>145</v>
      </c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x14ac:dyDescent="0.25">
      <c r="A9" s="60" t="s">
        <v>57</v>
      </c>
      <c r="B9" s="3" t="s">
        <v>38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x14ac:dyDescent="0.25">
      <c r="A10" s="61"/>
      <c r="B10" s="2" t="s">
        <v>39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x14ac:dyDescent="0.25">
      <c r="A11" s="60" t="s">
        <v>58</v>
      </c>
      <c r="B11" s="2" t="s">
        <v>38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x14ac:dyDescent="0.25">
      <c r="A12" s="61"/>
      <c r="B12" s="2" t="s">
        <v>39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x14ac:dyDescent="0.25">
      <c r="A13" s="60" t="s">
        <v>59</v>
      </c>
      <c r="B13" s="2" t="s">
        <v>38</v>
      </c>
      <c r="C13" s="2" t="s">
        <v>144</v>
      </c>
      <c r="D13" s="49"/>
      <c r="E13" s="49" t="s">
        <v>166</v>
      </c>
      <c r="F13" s="2"/>
      <c r="G13" s="2"/>
      <c r="H13" s="2"/>
      <c r="I13" s="2"/>
      <c r="J13" s="2"/>
      <c r="K13" s="2"/>
      <c r="L13" s="2"/>
      <c r="M13" s="2"/>
      <c r="N13" s="2"/>
    </row>
    <row r="14" spans="1:14" x14ac:dyDescent="0.25">
      <c r="A14" s="61"/>
      <c r="B14" s="2" t="s">
        <v>39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x14ac:dyDescent="0.25">
      <c r="A15" s="60" t="s">
        <v>60</v>
      </c>
      <c r="B15" s="2" t="s">
        <v>38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x14ac:dyDescent="0.25">
      <c r="A16" s="61"/>
      <c r="B16" s="2" t="s">
        <v>39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x14ac:dyDescent="0.25">
      <c r="A17" s="60" t="s">
        <v>61</v>
      </c>
      <c r="B17" s="2" t="s">
        <v>38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x14ac:dyDescent="0.25">
      <c r="A18" s="61"/>
      <c r="B18" s="2" t="s">
        <v>39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x14ac:dyDescent="0.25">
      <c r="A19" s="60" t="s">
        <v>139</v>
      </c>
      <c r="B19" s="2" t="s">
        <v>38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x14ac:dyDescent="0.25">
      <c r="A20" s="61"/>
      <c r="B20" s="2" t="s">
        <v>39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x14ac:dyDescent="0.25">
      <c r="A21" s="55" t="s">
        <v>40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7"/>
    </row>
    <row r="22" spans="1:14" x14ac:dyDescent="0.25">
      <c r="A22" s="60" t="s">
        <v>55</v>
      </c>
      <c r="B22" s="2" t="s">
        <v>38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x14ac:dyDescent="0.25">
      <c r="A23" s="61"/>
      <c r="B23" s="2" t="s">
        <v>39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x14ac:dyDescent="0.25">
      <c r="A24" s="60" t="s">
        <v>149</v>
      </c>
      <c r="B24" s="2" t="s">
        <v>38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x14ac:dyDescent="0.25">
      <c r="A25" s="61"/>
      <c r="B25" s="2" t="s">
        <v>39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25">
      <c r="A26" s="60" t="s">
        <v>70</v>
      </c>
      <c r="B26" s="2" t="s">
        <v>38</v>
      </c>
      <c r="C26" s="2" t="s">
        <v>164</v>
      </c>
      <c r="D26" s="2"/>
      <c r="E26" s="2" t="s">
        <v>163</v>
      </c>
      <c r="F26" s="2"/>
      <c r="G26" s="2"/>
      <c r="H26" s="2" t="s">
        <v>163</v>
      </c>
      <c r="I26" s="2" t="s">
        <v>164</v>
      </c>
      <c r="J26" s="2"/>
      <c r="K26" s="2" t="s">
        <v>163</v>
      </c>
      <c r="L26" s="2"/>
      <c r="M26" s="2"/>
      <c r="N26" s="2" t="s">
        <v>163</v>
      </c>
    </row>
    <row r="27" spans="1:14" x14ac:dyDescent="0.25">
      <c r="A27" s="61"/>
      <c r="B27" s="2" t="s">
        <v>39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x14ac:dyDescent="0.25">
      <c r="A28" s="62" t="s">
        <v>41</v>
      </c>
      <c r="B28" s="2" t="s">
        <v>38</v>
      </c>
      <c r="C28" s="2"/>
      <c r="D28" s="2" t="s">
        <v>148</v>
      </c>
      <c r="E28" s="2"/>
      <c r="F28" s="2"/>
      <c r="G28" s="2"/>
      <c r="H28" s="2"/>
      <c r="I28" s="2"/>
      <c r="J28" s="2" t="s">
        <v>148</v>
      </c>
      <c r="K28" s="2"/>
      <c r="L28" s="2"/>
      <c r="M28" s="2"/>
      <c r="N28" s="2"/>
    </row>
    <row r="29" spans="1:14" x14ac:dyDescent="0.25">
      <c r="A29" s="62"/>
      <c r="B29" s="2" t="s">
        <v>39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x14ac:dyDescent="0.25">
      <c r="A30" s="60" t="s">
        <v>71</v>
      </c>
      <c r="B30" s="3" t="s">
        <v>38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x14ac:dyDescent="0.25">
      <c r="A31" s="61"/>
      <c r="B31" s="2" t="s">
        <v>39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x14ac:dyDescent="0.25">
      <c r="A32" s="62" t="s">
        <v>42</v>
      </c>
      <c r="B32" s="2" t="s">
        <v>38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x14ac:dyDescent="0.25">
      <c r="A33" s="62"/>
      <c r="B33" s="2" t="s">
        <v>39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x14ac:dyDescent="0.25">
      <c r="A34" s="62" t="s">
        <v>43</v>
      </c>
      <c r="B34" s="2" t="s">
        <v>38</v>
      </c>
      <c r="C34" s="2"/>
      <c r="D34" s="2"/>
      <c r="E34" s="2" t="s">
        <v>147</v>
      </c>
      <c r="F34" s="2"/>
      <c r="G34" s="2"/>
      <c r="H34" s="2"/>
      <c r="I34" s="2"/>
      <c r="J34" s="2"/>
      <c r="K34" s="2" t="s">
        <v>147</v>
      </c>
      <c r="L34" s="2"/>
      <c r="M34" s="2"/>
      <c r="N34" s="2"/>
    </row>
    <row r="35" spans="1:14" x14ac:dyDescent="0.25">
      <c r="A35" s="62"/>
      <c r="B35" s="2" t="s">
        <v>39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x14ac:dyDescent="0.25">
      <c r="A36" s="62" t="s">
        <v>44</v>
      </c>
      <c r="B36" s="2" t="s">
        <v>38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x14ac:dyDescent="0.25">
      <c r="A37" s="62"/>
      <c r="B37" s="2" t="s">
        <v>39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x14ac:dyDescent="0.25">
      <c r="A38" s="62" t="s">
        <v>68</v>
      </c>
      <c r="B38" s="2" t="s">
        <v>38</v>
      </c>
      <c r="C38" s="2" t="s">
        <v>150</v>
      </c>
      <c r="D38" s="2"/>
      <c r="E38" s="2"/>
      <c r="F38" s="2"/>
      <c r="G38" s="2"/>
      <c r="H38" s="2" t="s">
        <v>167</v>
      </c>
      <c r="I38" s="2"/>
      <c r="J38" s="2"/>
      <c r="K38" s="2"/>
      <c r="L38" s="2"/>
      <c r="M38" s="2"/>
      <c r="N38" s="2" t="s">
        <v>167</v>
      </c>
    </row>
    <row r="39" spans="1:14" x14ac:dyDescent="0.25">
      <c r="A39" s="62"/>
      <c r="B39" s="2" t="s">
        <v>39</v>
      </c>
      <c r="C39" s="2" t="s">
        <v>151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x14ac:dyDescent="0.25">
      <c r="A40" s="55" t="s">
        <v>45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7"/>
    </row>
    <row r="41" spans="1:14" x14ac:dyDescent="0.25">
      <c r="A41" s="60" t="s">
        <v>53</v>
      </c>
      <c r="B41" s="2" t="s">
        <v>38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x14ac:dyDescent="0.25">
      <c r="A42" s="61"/>
      <c r="B42" s="2" t="s">
        <v>39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x14ac:dyDescent="0.25">
      <c r="A43" s="60" t="s">
        <v>54</v>
      </c>
      <c r="B43" s="2" t="s">
        <v>38</v>
      </c>
      <c r="C43" s="2"/>
      <c r="D43" s="2"/>
      <c r="E43" s="2" t="s">
        <v>168</v>
      </c>
      <c r="F43" s="2"/>
      <c r="G43" s="2"/>
      <c r="H43" s="2" t="s">
        <v>169</v>
      </c>
      <c r="I43" s="2"/>
      <c r="J43" s="2"/>
      <c r="K43" s="2" t="s">
        <v>168</v>
      </c>
      <c r="L43" s="2"/>
      <c r="M43" s="2"/>
      <c r="N43" s="2" t="s">
        <v>169</v>
      </c>
    </row>
    <row r="44" spans="1:14" x14ac:dyDescent="0.25">
      <c r="A44" s="61"/>
      <c r="B44" s="2" t="s">
        <v>39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x14ac:dyDescent="0.25">
      <c r="A45" s="60" t="s">
        <v>72</v>
      </c>
      <c r="B45" s="2" t="s">
        <v>38</v>
      </c>
      <c r="C45" s="2" t="s">
        <v>150</v>
      </c>
      <c r="D45" s="2"/>
      <c r="E45" s="2"/>
      <c r="F45" s="2"/>
      <c r="G45" s="2"/>
      <c r="H45" s="2" t="s">
        <v>167</v>
      </c>
      <c r="I45" s="2"/>
      <c r="J45" s="2"/>
      <c r="K45" s="2"/>
      <c r="L45" s="2"/>
      <c r="M45" s="2"/>
      <c r="N45" s="2" t="s">
        <v>167</v>
      </c>
    </row>
    <row r="46" spans="1:14" x14ac:dyDescent="0.25">
      <c r="A46" s="61"/>
      <c r="B46" s="2" t="s">
        <v>39</v>
      </c>
      <c r="C46" s="2" t="s">
        <v>151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x14ac:dyDescent="0.25">
      <c r="A47" s="55" t="s">
        <v>138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7"/>
    </row>
    <row r="48" spans="1:14" x14ac:dyDescent="0.25">
      <c r="A48" s="60" t="s">
        <v>52</v>
      </c>
      <c r="B48" s="2" t="s">
        <v>38</v>
      </c>
      <c r="C48" s="2"/>
      <c r="D48" s="2" t="s">
        <v>148</v>
      </c>
      <c r="E48" s="2"/>
      <c r="F48" s="2"/>
      <c r="G48" s="2"/>
      <c r="H48" s="2"/>
      <c r="I48" s="2"/>
      <c r="J48" s="2" t="s">
        <v>148</v>
      </c>
      <c r="K48" s="2"/>
      <c r="L48" s="2"/>
      <c r="M48" s="2"/>
      <c r="N48" s="2"/>
    </row>
    <row r="49" spans="1:14" x14ac:dyDescent="0.25">
      <c r="A49" s="61"/>
      <c r="B49" s="2" t="s">
        <v>39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x14ac:dyDescent="0.25">
      <c r="A50" s="62" t="s">
        <v>46</v>
      </c>
      <c r="B50" s="2" t="s">
        <v>38</v>
      </c>
      <c r="C50" s="2"/>
      <c r="D50" s="2"/>
      <c r="E50" s="2"/>
      <c r="F50" s="2"/>
      <c r="G50" s="2"/>
      <c r="H50" s="2" t="s">
        <v>167</v>
      </c>
      <c r="I50" s="2"/>
      <c r="J50" s="2"/>
      <c r="K50" s="2"/>
      <c r="L50" s="2"/>
      <c r="M50" s="2"/>
      <c r="N50" s="2" t="s">
        <v>167</v>
      </c>
    </row>
    <row r="51" spans="1:14" x14ac:dyDescent="0.25">
      <c r="A51" s="62"/>
      <c r="B51" s="2" t="s">
        <v>39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x14ac:dyDescent="0.25">
      <c r="A52" s="62" t="s">
        <v>47</v>
      </c>
      <c r="B52" s="2" t="s">
        <v>38</v>
      </c>
      <c r="C52" s="2"/>
      <c r="D52" s="2"/>
      <c r="E52" s="2"/>
      <c r="F52" s="2"/>
      <c r="G52" s="2"/>
      <c r="H52" s="2" t="s">
        <v>167</v>
      </c>
      <c r="I52" s="2"/>
      <c r="J52" s="2"/>
      <c r="K52" s="2"/>
      <c r="L52" s="2"/>
      <c r="M52" s="2"/>
      <c r="N52" s="2" t="s">
        <v>167</v>
      </c>
    </row>
    <row r="53" spans="1:14" x14ac:dyDescent="0.25">
      <c r="A53" s="62"/>
      <c r="B53" s="2" t="s">
        <v>39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x14ac:dyDescent="0.25">
      <c r="A54" s="62" t="s">
        <v>48</v>
      </c>
      <c r="B54" s="2" t="s">
        <v>38</v>
      </c>
      <c r="C54" s="2"/>
      <c r="D54" s="2"/>
      <c r="E54" s="2"/>
      <c r="F54" s="2"/>
      <c r="G54" s="2"/>
      <c r="H54" s="2" t="s">
        <v>167</v>
      </c>
      <c r="I54" s="2"/>
      <c r="J54" s="2"/>
      <c r="K54" s="2"/>
      <c r="L54" s="2"/>
      <c r="M54" s="2"/>
      <c r="N54" s="2" t="s">
        <v>167</v>
      </c>
    </row>
    <row r="55" spans="1:14" x14ac:dyDescent="0.25">
      <c r="A55" s="62"/>
      <c r="B55" s="2" t="s">
        <v>39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x14ac:dyDescent="0.25">
      <c r="A56" s="62" t="s">
        <v>49</v>
      </c>
      <c r="B56" s="2" t="s">
        <v>38</v>
      </c>
      <c r="C56" s="2"/>
      <c r="D56" s="2" t="s">
        <v>165</v>
      </c>
      <c r="E56" s="2"/>
      <c r="F56" s="2"/>
      <c r="G56" s="2"/>
      <c r="H56" s="2"/>
      <c r="I56" s="2"/>
      <c r="J56" s="2" t="s">
        <v>165</v>
      </c>
      <c r="K56" s="2"/>
      <c r="L56" s="2"/>
      <c r="M56" s="2"/>
      <c r="N56" s="2"/>
    </row>
    <row r="57" spans="1:14" x14ac:dyDescent="0.25">
      <c r="A57" s="62"/>
      <c r="B57" s="2" t="s">
        <v>39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x14ac:dyDescent="0.25">
      <c r="A58" s="62" t="s">
        <v>50</v>
      </c>
      <c r="B58" s="2" t="s">
        <v>38</v>
      </c>
      <c r="C58" s="2"/>
      <c r="D58" s="2"/>
      <c r="E58" s="2" t="s">
        <v>146</v>
      </c>
      <c r="F58" s="2"/>
      <c r="G58" s="2"/>
      <c r="H58" s="2" t="s">
        <v>146</v>
      </c>
      <c r="I58" s="2"/>
      <c r="J58" s="2"/>
      <c r="K58" s="2" t="s">
        <v>146</v>
      </c>
      <c r="L58" s="2"/>
      <c r="M58" s="2"/>
      <c r="N58" s="2" t="s">
        <v>146</v>
      </c>
    </row>
    <row r="59" spans="1:14" x14ac:dyDescent="0.25">
      <c r="A59" s="62"/>
      <c r="B59" s="2" t="s">
        <v>39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x14ac:dyDescent="0.25">
      <c r="A60" s="62" t="s">
        <v>51</v>
      </c>
      <c r="B60" s="2" t="s">
        <v>38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5.75" thickBot="1" x14ac:dyDescent="0.3">
      <c r="A61" s="63"/>
      <c r="B61" s="4" t="s">
        <v>39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</sheetData>
  <mergeCells count="33">
    <mergeCell ref="A56:A57"/>
    <mergeCell ref="A58:A59"/>
    <mergeCell ref="A60:A61"/>
    <mergeCell ref="A45:A46"/>
    <mergeCell ref="A47:N47"/>
    <mergeCell ref="A48:A49"/>
    <mergeCell ref="A50:A51"/>
    <mergeCell ref="A52:A53"/>
    <mergeCell ref="A54:A55"/>
    <mergeCell ref="A43:A44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N40"/>
    <mergeCell ref="A41:A42"/>
    <mergeCell ref="A21:N21"/>
    <mergeCell ref="A1:B1"/>
    <mergeCell ref="A2:N2"/>
    <mergeCell ref="A3:A4"/>
    <mergeCell ref="A5:A6"/>
    <mergeCell ref="A7:A8"/>
    <mergeCell ref="A9:A10"/>
    <mergeCell ref="A11:A12"/>
    <mergeCell ref="A13:A14"/>
    <mergeCell ref="A15:A16"/>
    <mergeCell ref="A17:A18"/>
    <mergeCell ref="A19:A20"/>
  </mergeCells>
  <pageMargins left="0.23622047244094491" right="0.23622047244094491" top="1.1417322834645669" bottom="0.55118110236220474" header="0.31496062992125984" footer="0.31496062992125984"/>
  <pageSetup paperSize="9" scale="79" fitToHeight="2" orientation="landscape" r:id="rId1"/>
  <headerFooter>
    <oddHeader>&amp;L&amp;"-,Bold"&amp;14
RQ - &amp;A&amp;C
                            &amp;G&amp;R&amp;G</oddHeader>
    <oddFooter>&amp;L&amp;F&amp;RPage &amp;P of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O52"/>
  <sheetViews>
    <sheetView topLeftCell="A25" zoomScaleNormal="100" workbookViewId="0">
      <selection activeCell="A51" sqref="A51"/>
    </sheetView>
  </sheetViews>
  <sheetFormatPr defaultRowHeight="15" x14ac:dyDescent="0.25"/>
  <cols>
    <col min="1" max="1" width="25.140625" style="34" customWidth="1"/>
    <col min="2" max="2" width="43.7109375" style="1" customWidth="1"/>
    <col min="3" max="12" width="12.7109375" style="1" customWidth="1"/>
    <col min="13" max="14" width="9.140625" style="1"/>
    <col min="15" max="15" width="17.5703125" style="1" customWidth="1"/>
    <col min="16" max="16384" width="9.140625" style="1"/>
  </cols>
  <sheetData>
    <row r="1" spans="1:15" s="16" customFormat="1" x14ac:dyDescent="0.25">
      <c r="A1" s="67" t="s">
        <v>63</v>
      </c>
      <c r="B1" s="68"/>
      <c r="C1" s="68" t="s">
        <v>5</v>
      </c>
      <c r="D1" s="69"/>
      <c r="E1" s="69"/>
      <c r="F1" s="69"/>
      <c r="G1" s="69"/>
      <c r="H1" s="69"/>
      <c r="I1" s="69"/>
      <c r="J1" s="68" t="s">
        <v>76</v>
      </c>
      <c r="K1" s="68"/>
      <c r="L1" s="70"/>
    </row>
    <row r="2" spans="1:15" s="17" customFormat="1" ht="38.25" x14ac:dyDescent="0.25">
      <c r="A2" s="8" t="s">
        <v>64</v>
      </c>
      <c r="B2" s="9" t="s">
        <v>67</v>
      </c>
      <c r="C2" s="12" t="s">
        <v>75</v>
      </c>
      <c r="D2" s="13" t="s">
        <v>73</v>
      </c>
      <c r="E2" s="13" t="s">
        <v>152</v>
      </c>
      <c r="F2" s="13" t="s">
        <v>157</v>
      </c>
      <c r="G2" s="14" t="s">
        <v>74</v>
      </c>
      <c r="H2" s="14" t="s">
        <v>158</v>
      </c>
      <c r="I2" s="15" t="s">
        <v>162</v>
      </c>
      <c r="J2" s="35" t="s">
        <v>4</v>
      </c>
      <c r="K2" s="36" t="s">
        <v>28</v>
      </c>
      <c r="L2" s="37" t="s">
        <v>29</v>
      </c>
    </row>
    <row r="3" spans="1:15" x14ac:dyDescent="0.25">
      <c r="A3" s="64" t="s">
        <v>65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6"/>
    </row>
    <row r="4" spans="1:15" ht="15" customHeight="1" x14ac:dyDescent="0.25">
      <c r="A4" s="18" t="s">
        <v>6</v>
      </c>
      <c r="B4" s="19" t="s">
        <v>153</v>
      </c>
      <c r="C4" s="20">
        <v>25000</v>
      </c>
      <c r="D4" s="10">
        <v>10</v>
      </c>
      <c r="E4" s="10">
        <v>8</v>
      </c>
      <c r="F4" s="21">
        <f>SUM((I4/100)*3)</f>
        <v>780.5820896829614</v>
      </c>
      <c r="G4" s="22">
        <f>C4/D4</f>
        <v>2500</v>
      </c>
      <c r="H4" s="23">
        <f>SUM(C4-((D4-E4)*G4))</f>
        <v>20000</v>
      </c>
      <c r="I4" s="52">
        <f>FV(0.02/12,12*(D4-E4),0,-C4)</f>
        <v>26019.402989432045</v>
      </c>
      <c r="J4" s="20">
        <v>785</v>
      </c>
      <c r="K4" s="21">
        <v>800</v>
      </c>
      <c r="L4" s="24">
        <v>815</v>
      </c>
    </row>
    <row r="5" spans="1:15" ht="25.5" x14ac:dyDescent="0.25">
      <c r="A5" s="25" t="s">
        <v>97</v>
      </c>
      <c r="B5" s="19"/>
      <c r="C5" s="20"/>
      <c r="D5" s="10"/>
      <c r="E5" s="10"/>
      <c r="F5" s="21">
        <f t="shared" ref="F5:F49" si="0">SUM((I5/100)*3)</f>
        <v>0</v>
      </c>
      <c r="G5" s="22">
        <f>IFERROR(C5/D5,0)</f>
        <v>0</v>
      </c>
      <c r="H5" s="23">
        <f t="shared" ref="H5:H15" si="1">SUM(C5-((D5-E5)*G5))</f>
        <v>0</v>
      </c>
      <c r="I5" s="52">
        <f t="shared" ref="I5:I49" si="2">FV(0.02/12,12*(D5-E5),0,-C5)</f>
        <v>0</v>
      </c>
      <c r="J5" s="20"/>
      <c r="K5" s="21"/>
      <c r="L5" s="24"/>
    </row>
    <row r="6" spans="1:15" ht="15" customHeight="1" x14ac:dyDescent="0.25">
      <c r="A6" s="18" t="s">
        <v>32</v>
      </c>
      <c r="B6" s="19"/>
      <c r="C6" s="20"/>
      <c r="D6" s="10"/>
      <c r="E6" s="10"/>
      <c r="F6" s="21">
        <f t="shared" si="0"/>
        <v>0</v>
      </c>
      <c r="G6" s="22">
        <f t="shared" ref="G6:G49" si="3">IFERROR(C6/D6,0)</f>
        <v>0</v>
      </c>
      <c r="H6" s="23">
        <f t="shared" si="1"/>
        <v>0</v>
      </c>
      <c r="I6" s="52">
        <f t="shared" si="2"/>
        <v>0</v>
      </c>
      <c r="J6" s="20"/>
      <c r="K6" s="21"/>
      <c r="L6" s="24"/>
    </row>
    <row r="7" spans="1:15" x14ac:dyDescent="0.25">
      <c r="A7" s="18" t="s">
        <v>7</v>
      </c>
      <c r="B7" s="19" t="s">
        <v>154</v>
      </c>
      <c r="C7" s="20">
        <v>8500</v>
      </c>
      <c r="D7" s="10">
        <v>40</v>
      </c>
      <c r="E7" s="10">
        <v>12</v>
      </c>
      <c r="F7" s="21">
        <f t="shared" si="0"/>
        <v>446.2134372318032</v>
      </c>
      <c r="G7" s="22">
        <f t="shared" si="3"/>
        <v>212.5</v>
      </c>
      <c r="H7" s="23">
        <f t="shared" si="1"/>
        <v>2550</v>
      </c>
      <c r="I7" s="52">
        <f t="shared" si="2"/>
        <v>14873.781241060105</v>
      </c>
      <c r="J7" s="20">
        <v>500</v>
      </c>
      <c r="K7" s="21">
        <v>510</v>
      </c>
      <c r="L7" s="24">
        <v>520</v>
      </c>
    </row>
    <row r="8" spans="1:15" ht="15" customHeight="1" x14ac:dyDescent="0.25">
      <c r="A8" s="18" t="s">
        <v>0</v>
      </c>
      <c r="B8" s="19"/>
      <c r="C8" s="20"/>
      <c r="D8" s="10"/>
      <c r="E8" s="10"/>
      <c r="F8" s="21">
        <f t="shared" si="0"/>
        <v>0</v>
      </c>
      <c r="G8" s="22">
        <f t="shared" si="3"/>
        <v>0</v>
      </c>
      <c r="H8" s="23">
        <f t="shared" si="1"/>
        <v>0</v>
      </c>
      <c r="I8" s="52">
        <f t="shared" si="2"/>
        <v>0</v>
      </c>
      <c r="J8" s="20"/>
      <c r="K8" s="21"/>
      <c r="L8" s="24"/>
      <c r="O8" s="53"/>
    </row>
    <row r="9" spans="1:15" x14ac:dyDescent="0.25">
      <c r="A9" s="18" t="s">
        <v>93</v>
      </c>
      <c r="B9" s="19" t="s">
        <v>159</v>
      </c>
      <c r="C9" s="20">
        <v>12000</v>
      </c>
      <c r="D9" s="10">
        <v>20</v>
      </c>
      <c r="E9" s="10">
        <v>2</v>
      </c>
      <c r="F9" s="21">
        <f t="shared" si="0"/>
        <v>515.84398461588989</v>
      </c>
      <c r="G9" s="22">
        <f t="shared" si="3"/>
        <v>600</v>
      </c>
      <c r="H9" s="23">
        <f t="shared" si="1"/>
        <v>1200</v>
      </c>
      <c r="I9" s="52">
        <f t="shared" si="2"/>
        <v>17194.799487196331</v>
      </c>
      <c r="J9" s="20">
        <v>520</v>
      </c>
      <c r="K9" s="21">
        <v>530</v>
      </c>
      <c r="L9" s="24">
        <v>540</v>
      </c>
    </row>
    <row r="10" spans="1:15" ht="15" customHeight="1" x14ac:dyDescent="0.25">
      <c r="A10" s="18" t="s">
        <v>1</v>
      </c>
      <c r="B10" s="19"/>
      <c r="C10" s="20"/>
      <c r="D10" s="10"/>
      <c r="E10" s="10"/>
      <c r="F10" s="21">
        <f t="shared" si="0"/>
        <v>0</v>
      </c>
      <c r="G10" s="22">
        <f t="shared" si="3"/>
        <v>0</v>
      </c>
      <c r="H10" s="23">
        <f t="shared" si="1"/>
        <v>0</v>
      </c>
      <c r="I10" s="52">
        <f t="shared" si="2"/>
        <v>0</v>
      </c>
      <c r="J10" s="20"/>
      <c r="K10" s="21"/>
      <c r="L10" s="24"/>
    </row>
    <row r="11" spans="1:15" x14ac:dyDescent="0.25">
      <c r="A11" s="18" t="s">
        <v>94</v>
      </c>
      <c r="B11" s="19"/>
      <c r="C11" s="20"/>
      <c r="D11" s="10"/>
      <c r="E11" s="10"/>
      <c r="F11" s="21">
        <f t="shared" si="0"/>
        <v>0</v>
      </c>
      <c r="G11" s="22">
        <f t="shared" si="3"/>
        <v>0</v>
      </c>
      <c r="H11" s="23">
        <f t="shared" si="1"/>
        <v>0</v>
      </c>
      <c r="I11" s="52">
        <f t="shared" si="2"/>
        <v>0</v>
      </c>
      <c r="J11" s="20"/>
      <c r="K11" s="21"/>
      <c r="L11" s="24"/>
    </row>
    <row r="12" spans="1:15" ht="15" customHeight="1" x14ac:dyDescent="0.25">
      <c r="A12" s="18" t="s">
        <v>2</v>
      </c>
      <c r="B12" s="19" t="s">
        <v>160</v>
      </c>
      <c r="C12" s="20">
        <v>35000</v>
      </c>
      <c r="D12" s="10">
        <v>20</v>
      </c>
      <c r="E12" s="10">
        <v>0</v>
      </c>
      <c r="F12" s="21">
        <f t="shared" si="0"/>
        <v>1565.8944601294425</v>
      </c>
      <c r="G12" s="22">
        <f t="shared" si="3"/>
        <v>1750</v>
      </c>
      <c r="H12" s="23">
        <f t="shared" si="1"/>
        <v>0</v>
      </c>
      <c r="I12" s="52">
        <f t="shared" si="2"/>
        <v>52196.482004314748</v>
      </c>
      <c r="J12" s="20">
        <v>1600</v>
      </c>
      <c r="K12" s="21">
        <v>1630</v>
      </c>
      <c r="L12" s="24">
        <v>1660</v>
      </c>
    </row>
    <row r="13" spans="1:15" x14ac:dyDescent="0.25">
      <c r="A13" s="18" t="s">
        <v>3</v>
      </c>
      <c r="B13" s="19"/>
      <c r="C13" s="20"/>
      <c r="D13" s="10"/>
      <c r="E13" s="10"/>
      <c r="F13" s="21">
        <f t="shared" si="0"/>
        <v>0</v>
      </c>
      <c r="G13" s="22">
        <f t="shared" si="3"/>
        <v>0</v>
      </c>
      <c r="H13" s="23">
        <f t="shared" si="1"/>
        <v>0</v>
      </c>
      <c r="I13" s="52">
        <f t="shared" si="2"/>
        <v>0</v>
      </c>
      <c r="J13" s="20"/>
      <c r="K13" s="21"/>
      <c r="L13" s="24"/>
    </row>
    <row r="14" spans="1:15" ht="15" customHeight="1" x14ac:dyDescent="0.25">
      <c r="A14" s="18" t="s">
        <v>95</v>
      </c>
      <c r="B14" s="19"/>
      <c r="C14" s="20"/>
      <c r="D14" s="10"/>
      <c r="E14" s="10"/>
      <c r="F14" s="21">
        <f t="shared" si="0"/>
        <v>0</v>
      </c>
      <c r="G14" s="22">
        <f t="shared" si="3"/>
        <v>0</v>
      </c>
      <c r="H14" s="23">
        <f t="shared" si="1"/>
        <v>0</v>
      </c>
      <c r="I14" s="52">
        <f t="shared" si="2"/>
        <v>0</v>
      </c>
      <c r="J14" s="20"/>
      <c r="K14" s="21"/>
      <c r="L14" s="24"/>
    </row>
    <row r="15" spans="1:15" x14ac:dyDescent="0.25">
      <c r="A15" s="18" t="s">
        <v>96</v>
      </c>
      <c r="B15" s="19"/>
      <c r="C15" s="20"/>
      <c r="D15" s="10"/>
      <c r="E15" s="10"/>
      <c r="F15" s="21">
        <f t="shared" si="0"/>
        <v>0</v>
      </c>
      <c r="G15" s="22">
        <f t="shared" si="3"/>
        <v>0</v>
      </c>
      <c r="H15" s="23">
        <f t="shared" si="1"/>
        <v>0</v>
      </c>
      <c r="I15" s="52">
        <f t="shared" si="2"/>
        <v>0</v>
      </c>
      <c r="J15" s="20"/>
      <c r="K15" s="21"/>
      <c r="L15" s="24"/>
    </row>
    <row r="16" spans="1:15" x14ac:dyDescent="0.25">
      <c r="A16" s="64" t="s">
        <v>66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6"/>
    </row>
    <row r="17" spans="1:12" ht="15" customHeight="1" x14ac:dyDescent="0.25">
      <c r="A17" s="18" t="s">
        <v>13</v>
      </c>
      <c r="B17" s="19"/>
      <c r="C17" s="20"/>
      <c r="D17" s="10"/>
      <c r="E17" s="10"/>
      <c r="F17" s="21">
        <f t="shared" si="0"/>
        <v>0</v>
      </c>
      <c r="G17" s="22">
        <f t="shared" si="3"/>
        <v>0</v>
      </c>
      <c r="H17" s="23">
        <f>SUM(C17-((D17-E17)*G17))</f>
        <v>0</v>
      </c>
      <c r="I17" s="52">
        <f t="shared" si="2"/>
        <v>0</v>
      </c>
      <c r="J17" s="20"/>
      <c r="K17" s="21"/>
      <c r="L17" s="24"/>
    </row>
    <row r="18" spans="1:12" x14ac:dyDescent="0.25">
      <c r="A18" s="18" t="s">
        <v>91</v>
      </c>
      <c r="B18" s="19"/>
      <c r="C18" s="20"/>
      <c r="D18" s="10"/>
      <c r="E18" s="10"/>
      <c r="F18" s="21">
        <f t="shared" si="0"/>
        <v>0</v>
      </c>
      <c r="G18" s="22">
        <f t="shared" si="3"/>
        <v>0</v>
      </c>
      <c r="H18" s="23">
        <f t="shared" ref="H18:H49" si="4">SUM(C18-((D18-E18)*G18))</f>
        <v>0</v>
      </c>
      <c r="I18" s="52">
        <f t="shared" si="2"/>
        <v>0</v>
      </c>
      <c r="J18" s="20"/>
      <c r="K18" s="21"/>
      <c r="L18" s="24"/>
    </row>
    <row r="19" spans="1:12" ht="15" customHeight="1" x14ac:dyDescent="0.25">
      <c r="A19" s="18" t="s">
        <v>92</v>
      </c>
      <c r="B19" s="19"/>
      <c r="C19" s="20"/>
      <c r="D19" s="10"/>
      <c r="E19" s="10"/>
      <c r="F19" s="21">
        <f t="shared" si="0"/>
        <v>0</v>
      </c>
      <c r="G19" s="22">
        <f t="shared" si="3"/>
        <v>0</v>
      </c>
      <c r="H19" s="23">
        <f t="shared" si="4"/>
        <v>0</v>
      </c>
      <c r="I19" s="52">
        <f t="shared" si="2"/>
        <v>0</v>
      </c>
      <c r="J19" s="20"/>
      <c r="K19" s="21"/>
      <c r="L19" s="24"/>
    </row>
    <row r="20" spans="1:12" x14ac:dyDescent="0.25">
      <c r="A20" s="18" t="s">
        <v>77</v>
      </c>
      <c r="B20" s="19"/>
      <c r="C20" s="20"/>
      <c r="D20" s="10"/>
      <c r="E20" s="10"/>
      <c r="F20" s="21">
        <f t="shared" si="0"/>
        <v>0</v>
      </c>
      <c r="G20" s="22">
        <f t="shared" si="3"/>
        <v>0</v>
      </c>
      <c r="H20" s="23">
        <f t="shared" si="4"/>
        <v>0</v>
      </c>
      <c r="I20" s="52">
        <f t="shared" si="2"/>
        <v>0</v>
      </c>
      <c r="J20" s="20"/>
      <c r="K20" s="21"/>
      <c r="L20" s="24"/>
    </row>
    <row r="21" spans="1:12" ht="15" customHeight="1" x14ac:dyDescent="0.25">
      <c r="A21" s="18" t="s">
        <v>15</v>
      </c>
      <c r="B21" s="19"/>
      <c r="C21" s="20"/>
      <c r="D21" s="10"/>
      <c r="E21" s="10"/>
      <c r="F21" s="21">
        <f t="shared" si="0"/>
        <v>0</v>
      </c>
      <c r="G21" s="22">
        <f t="shared" si="3"/>
        <v>0</v>
      </c>
      <c r="H21" s="23">
        <f t="shared" si="4"/>
        <v>0</v>
      </c>
      <c r="I21" s="52">
        <f t="shared" si="2"/>
        <v>0</v>
      </c>
      <c r="J21" s="20"/>
      <c r="K21" s="21"/>
      <c r="L21" s="24"/>
    </row>
    <row r="22" spans="1:12" x14ac:dyDescent="0.25">
      <c r="A22" s="64" t="s">
        <v>12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6"/>
    </row>
    <row r="23" spans="1:12" ht="15" customHeight="1" x14ac:dyDescent="0.25">
      <c r="A23" s="18" t="s">
        <v>13</v>
      </c>
      <c r="B23" s="19"/>
      <c r="C23" s="20"/>
      <c r="D23" s="10"/>
      <c r="E23" s="10"/>
      <c r="F23" s="21">
        <f t="shared" si="0"/>
        <v>0</v>
      </c>
      <c r="G23" s="22">
        <f t="shared" si="3"/>
        <v>0</v>
      </c>
      <c r="H23" s="23">
        <f t="shared" si="4"/>
        <v>0</v>
      </c>
      <c r="I23" s="52">
        <f t="shared" si="2"/>
        <v>0</v>
      </c>
      <c r="J23" s="20"/>
      <c r="K23" s="21"/>
      <c r="L23" s="24"/>
    </row>
    <row r="24" spans="1:12" x14ac:dyDescent="0.25">
      <c r="A24" s="18" t="s">
        <v>14</v>
      </c>
      <c r="B24" s="19"/>
      <c r="C24" s="20"/>
      <c r="D24" s="10"/>
      <c r="E24" s="10"/>
      <c r="F24" s="21">
        <f t="shared" si="0"/>
        <v>0</v>
      </c>
      <c r="G24" s="22">
        <f t="shared" si="3"/>
        <v>0</v>
      </c>
      <c r="H24" s="23">
        <f t="shared" si="4"/>
        <v>0</v>
      </c>
      <c r="I24" s="52">
        <f t="shared" si="2"/>
        <v>0</v>
      </c>
      <c r="J24" s="20"/>
      <c r="K24" s="21"/>
      <c r="L24" s="24"/>
    </row>
    <row r="25" spans="1:12" x14ac:dyDescent="0.25">
      <c r="A25" s="18" t="s">
        <v>77</v>
      </c>
      <c r="B25" s="19"/>
      <c r="C25" s="20"/>
      <c r="D25" s="10"/>
      <c r="E25" s="10"/>
      <c r="F25" s="21">
        <f t="shared" si="0"/>
        <v>0</v>
      </c>
      <c r="G25" s="22">
        <f t="shared" si="3"/>
        <v>0</v>
      </c>
      <c r="H25" s="23">
        <f t="shared" si="4"/>
        <v>0</v>
      </c>
      <c r="I25" s="52">
        <f t="shared" si="2"/>
        <v>0</v>
      </c>
      <c r="J25" s="20"/>
      <c r="K25" s="21"/>
      <c r="L25" s="24"/>
    </row>
    <row r="26" spans="1:12" x14ac:dyDescent="0.25">
      <c r="A26" s="18" t="s">
        <v>15</v>
      </c>
      <c r="B26" s="19"/>
      <c r="C26" s="20"/>
      <c r="D26" s="10"/>
      <c r="E26" s="10"/>
      <c r="F26" s="21">
        <f t="shared" si="0"/>
        <v>0</v>
      </c>
      <c r="G26" s="22">
        <f t="shared" si="3"/>
        <v>0</v>
      </c>
      <c r="H26" s="23">
        <f t="shared" si="4"/>
        <v>0</v>
      </c>
      <c r="I26" s="52">
        <f t="shared" si="2"/>
        <v>0</v>
      </c>
      <c r="J26" s="20"/>
      <c r="K26" s="21"/>
      <c r="L26" s="24"/>
    </row>
    <row r="27" spans="1:12" ht="15" customHeight="1" x14ac:dyDescent="0.25">
      <c r="A27" s="64" t="s">
        <v>35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6"/>
    </row>
    <row r="28" spans="1:12" x14ac:dyDescent="0.25">
      <c r="A28" s="18" t="s">
        <v>78</v>
      </c>
      <c r="B28" s="19" t="s">
        <v>161</v>
      </c>
      <c r="C28" s="20">
        <v>85000</v>
      </c>
      <c r="D28" s="10">
        <v>40</v>
      </c>
      <c r="E28" s="10">
        <v>32</v>
      </c>
      <c r="F28" s="21">
        <f t="shared" si="0"/>
        <v>2992.0541966453056</v>
      </c>
      <c r="G28" s="22">
        <f t="shared" si="3"/>
        <v>2125</v>
      </c>
      <c r="H28" s="23">
        <f t="shared" si="4"/>
        <v>68000</v>
      </c>
      <c r="I28" s="52">
        <f t="shared" si="2"/>
        <v>99735.139888176855</v>
      </c>
      <c r="J28" s="20">
        <v>3000</v>
      </c>
      <c r="K28" s="21">
        <v>3060</v>
      </c>
      <c r="L28" s="24">
        <v>3120</v>
      </c>
    </row>
    <row r="29" spans="1:12" x14ac:dyDescent="0.25">
      <c r="A29" s="26" t="s">
        <v>79</v>
      </c>
      <c r="B29" s="19"/>
      <c r="C29" s="20"/>
      <c r="D29" s="10"/>
      <c r="E29" s="10"/>
      <c r="F29" s="21">
        <f t="shared" si="0"/>
        <v>0</v>
      </c>
      <c r="G29" s="22">
        <f t="shared" si="3"/>
        <v>0</v>
      </c>
      <c r="H29" s="23">
        <f t="shared" si="4"/>
        <v>0</v>
      </c>
      <c r="I29" s="52">
        <f t="shared" si="2"/>
        <v>0</v>
      </c>
      <c r="J29" s="20"/>
      <c r="K29" s="21"/>
      <c r="L29" s="24"/>
    </row>
    <row r="30" spans="1:12" x14ac:dyDescent="0.25">
      <c r="A30" s="64" t="s">
        <v>31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6"/>
    </row>
    <row r="31" spans="1:12" x14ac:dyDescent="0.25">
      <c r="A31" s="18" t="s">
        <v>80</v>
      </c>
      <c r="B31" s="19"/>
      <c r="C31" s="20"/>
      <c r="D31" s="10"/>
      <c r="E31" s="10"/>
      <c r="F31" s="21">
        <f t="shared" si="0"/>
        <v>0</v>
      </c>
      <c r="G31" s="22">
        <f t="shared" si="3"/>
        <v>0</v>
      </c>
      <c r="H31" s="23">
        <f t="shared" si="4"/>
        <v>0</v>
      </c>
      <c r="I31" s="52">
        <f t="shared" si="2"/>
        <v>0</v>
      </c>
      <c r="J31" s="20"/>
      <c r="K31" s="21"/>
      <c r="L31" s="24"/>
    </row>
    <row r="32" spans="1:12" x14ac:dyDescent="0.25">
      <c r="A32" s="18" t="s">
        <v>81</v>
      </c>
      <c r="B32" s="19"/>
      <c r="C32" s="20"/>
      <c r="D32" s="10"/>
      <c r="E32" s="10"/>
      <c r="F32" s="21">
        <f t="shared" si="0"/>
        <v>0</v>
      </c>
      <c r="G32" s="22">
        <f t="shared" si="3"/>
        <v>0</v>
      </c>
      <c r="H32" s="23">
        <f t="shared" si="4"/>
        <v>0</v>
      </c>
      <c r="I32" s="52">
        <f t="shared" si="2"/>
        <v>0</v>
      </c>
      <c r="J32" s="20"/>
      <c r="K32" s="21"/>
      <c r="L32" s="24"/>
    </row>
    <row r="33" spans="1:13" x14ac:dyDescent="0.25">
      <c r="A33" s="18" t="s">
        <v>82</v>
      </c>
      <c r="B33" s="19"/>
      <c r="C33" s="20"/>
      <c r="D33" s="10"/>
      <c r="E33" s="10"/>
      <c r="F33" s="21">
        <f t="shared" si="0"/>
        <v>0</v>
      </c>
      <c r="G33" s="22">
        <f t="shared" si="3"/>
        <v>0</v>
      </c>
      <c r="H33" s="23">
        <f t="shared" si="4"/>
        <v>0</v>
      </c>
      <c r="I33" s="52">
        <f t="shared" si="2"/>
        <v>0</v>
      </c>
      <c r="J33" s="20"/>
      <c r="K33" s="21"/>
      <c r="L33" s="24"/>
    </row>
    <row r="34" spans="1:13" x14ac:dyDescent="0.25">
      <c r="A34" s="18" t="s">
        <v>30</v>
      </c>
      <c r="B34" s="19"/>
      <c r="C34" s="20"/>
      <c r="D34" s="10"/>
      <c r="E34" s="10"/>
      <c r="F34" s="21">
        <f t="shared" si="0"/>
        <v>0</v>
      </c>
      <c r="G34" s="22">
        <f t="shared" si="3"/>
        <v>0</v>
      </c>
      <c r="H34" s="23">
        <f t="shared" si="4"/>
        <v>0</v>
      </c>
      <c r="I34" s="52">
        <f t="shared" si="2"/>
        <v>0</v>
      </c>
      <c r="J34" s="20"/>
      <c r="K34" s="21"/>
      <c r="L34" s="24"/>
    </row>
    <row r="35" spans="1:13" x14ac:dyDescent="0.25">
      <c r="A35" s="18" t="s">
        <v>83</v>
      </c>
      <c r="B35" s="19"/>
      <c r="C35" s="20"/>
      <c r="D35" s="10"/>
      <c r="E35" s="10"/>
      <c r="F35" s="21">
        <f t="shared" si="0"/>
        <v>0</v>
      </c>
      <c r="G35" s="22">
        <f t="shared" si="3"/>
        <v>0</v>
      </c>
      <c r="H35" s="23">
        <f t="shared" si="4"/>
        <v>0</v>
      </c>
      <c r="I35" s="52">
        <f t="shared" si="2"/>
        <v>0</v>
      </c>
      <c r="J35" s="20"/>
      <c r="K35" s="21"/>
      <c r="L35" s="24"/>
    </row>
    <row r="36" spans="1:13" x14ac:dyDescent="0.25">
      <c r="A36" s="18" t="s">
        <v>84</v>
      </c>
      <c r="B36" s="19"/>
      <c r="C36" s="20"/>
      <c r="D36" s="10"/>
      <c r="E36" s="10"/>
      <c r="F36" s="21">
        <f t="shared" si="0"/>
        <v>0</v>
      </c>
      <c r="G36" s="22">
        <f t="shared" si="3"/>
        <v>0</v>
      </c>
      <c r="H36" s="23">
        <f t="shared" si="4"/>
        <v>0</v>
      </c>
      <c r="I36" s="52">
        <f t="shared" si="2"/>
        <v>0</v>
      </c>
      <c r="J36" s="20"/>
      <c r="K36" s="21"/>
      <c r="L36" s="24"/>
    </row>
    <row r="37" spans="1:13" x14ac:dyDescent="0.25">
      <c r="A37" s="64" t="s">
        <v>85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6"/>
    </row>
    <row r="38" spans="1:13" x14ac:dyDescent="0.25">
      <c r="A38" s="18" t="s">
        <v>86</v>
      </c>
      <c r="B38" s="19"/>
      <c r="C38" s="20"/>
      <c r="D38" s="10"/>
      <c r="E38" s="10"/>
      <c r="F38" s="21">
        <f t="shared" si="0"/>
        <v>0</v>
      </c>
      <c r="G38" s="22">
        <f t="shared" si="3"/>
        <v>0</v>
      </c>
      <c r="H38" s="23">
        <f t="shared" si="4"/>
        <v>0</v>
      </c>
      <c r="I38" s="52">
        <f t="shared" si="2"/>
        <v>0</v>
      </c>
      <c r="J38" s="20"/>
      <c r="K38" s="21"/>
      <c r="L38" s="24"/>
    </row>
    <row r="39" spans="1:13" ht="15" customHeight="1" x14ac:dyDescent="0.25">
      <c r="A39" s="18" t="s">
        <v>87</v>
      </c>
      <c r="B39" s="19"/>
      <c r="C39" s="20"/>
      <c r="D39" s="10"/>
      <c r="E39" s="10"/>
      <c r="F39" s="21">
        <f t="shared" si="0"/>
        <v>0</v>
      </c>
      <c r="G39" s="22">
        <f t="shared" si="3"/>
        <v>0</v>
      </c>
      <c r="H39" s="23">
        <f t="shared" si="4"/>
        <v>0</v>
      </c>
      <c r="I39" s="52">
        <f t="shared" si="2"/>
        <v>0</v>
      </c>
      <c r="J39" s="20"/>
      <c r="K39" s="21"/>
      <c r="L39" s="24"/>
    </row>
    <row r="40" spans="1:13" x14ac:dyDescent="0.25">
      <c r="A40" s="18" t="s">
        <v>88</v>
      </c>
      <c r="B40" s="19"/>
      <c r="C40" s="20"/>
      <c r="D40" s="10"/>
      <c r="E40" s="10"/>
      <c r="F40" s="21">
        <f t="shared" si="0"/>
        <v>0</v>
      </c>
      <c r="G40" s="22">
        <f t="shared" si="3"/>
        <v>0</v>
      </c>
      <c r="H40" s="23">
        <f t="shared" si="4"/>
        <v>0</v>
      </c>
      <c r="I40" s="52">
        <f t="shared" si="2"/>
        <v>0</v>
      </c>
      <c r="J40" s="20"/>
      <c r="K40" s="21"/>
      <c r="L40" s="24"/>
    </row>
    <row r="41" spans="1:13" ht="15" customHeight="1" x14ac:dyDescent="0.25">
      <c r="A41" s="64" t="s">
        <v>89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6"/>
    </row>
    <row r="42" spans="1:13" x14ac:dyDescent="0.25">
      <c r="A42" s="18" t="s">
        <v>9</v>
      </c>
      <c r="B42" s="19"/>
      <c r="C42" s="20"/>
      <c r="D42" s="10"/>
      <c r="E42" s="10"/>
      <c r="F42" s="21">
        <f t="shared" si="0"/>
        <v>0</v>
      </c>
      <c r="G42" s="22">
        <f t="shared" si="3"/>
        <v>0</v>
      </c>
      <c r="H42" s="23">
        <f t="shared" si="4"/>
        <v>0</v>
      </c>
      <c r="I42" s="52">
        <f t="shared" si="2"/>
        <v>0</v>
      </c>
      <c r="J42" s="20"/>
      <c r="K42" s="21"/>
      <c r="L42" s="24"/>
    </row>
    <row r="43" spans="1:13" ht="15" customHeight="1" x14ac:dyDescent="0.25">
      <c r="A43" s="18" t="s">
        <v>10</v>
      </c>
      <c r="B43" s="19"/>
      <c r="C43" s="20"/>
      <c r="D43" s="10"/>
      <c r="E43" s="10"/>
      <c r="F43" s="21">
        <f t="shared" si="0"/>
        <v>0</v>
      </c>
      <c r="G43" s="22">
        <f t="shared" si="3"/>
        <v>0</v>
      </c>
      <c r="H43" s="23">
        <f t="shared" si="4"/>
        <v>0</v>
      </c>
      <c r="I43" s="52">
        <f t="shared" si="2"/>
        <v>0</v>
      </c>
      <c r="J43" s="20"/>
      <c r="K43" s="21"/>
      <c r="L43" s="24"/>
    </row>
    <row r="44" spans="1:13" x14ac:dyDescent="0.25">
      <c r="A44" s="18" t="s">
        <v>11</v>
      </c>
      <c r="B44" s="19"/>
      <c r="C44" s="20"/>
      <c r="D44" s="10"/>
      <c r="E44" s="10"/>
      <c r="F44" s="21">
        <f t="shared" si="0"/>
        <v>0</v>
      </c>
      <c r="G44" s="22">
        <f t="shared" si="3"/>
        <v>0</v>
      </c>
      <c r="H44" s="23">
        <f t="shared" si="4"/>
        <v>0</v>
      </c>
      <c r="I44" s="52">
        <f t="shared" si="2"/>
        <v>0</v>
      </c>
      <c r="J44" s="20"/>
      <c r="K44" s="21"/>
      <c r="L44" s="24"/>
    </row>
    <row r="45" spans="1:13" x14ac:dyDescent="0.25">
      <c r="A45" s="18" t="s">
        <v>36</v>
      </c>
      <c r="B45" s="19"/>
      <c r="C45" s="20"/>
      <c r="D45" s="10"/>
      <c r="E45" s="10"/>
      <c r="F45" s="21">
        <f t="shared" si="0"/>
        <v>0</v>
      </c>
      <c r="G45" s="22">
        <f t="shared" si="3"/>
        <v>0</v>
      </c>
      <c r="H45" s="23">
        <f t="shared" si="4"/>
        <v>0</v>
      </c>
      <c r="I45" s="52">
        <f t="shared" si="2"/>
        <v>0</v>
      </c>
      <c r="J45" s="20"/>
      <c r="K45" s="21"/>
      <c r="L45" s="24"/>
    </row>
    <row r="46" spans="1:13" ht="15" customHeight="1" x14ac:dyDescent="0.25">
      <c r="A46" s="64" t="s">
        <v>90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6"/>
    </row>
    <row r="47" spans="1:13" x14ac:dyDescent="0.25">
      <c r="A47" s="18" t="s">
        <v>8</v>
      </c>
      <c r="B47" s="19"/>
      <c r="C47" s="20"/>
      <c r="D47" s="10"/>
      <c r="E47" s="10"/>
      <c r="F47" s="21">
        <f t="shared" si="0"/>
        <v>0</v>
      </c>
      <c r="G47" s="22">
        <f t="shared" si="3"/>
        <v>0</v>
      </c>
      <c r="H47" s="23">
        <f t="shared" si="4"/>
        <v>0</v>
      </c>
      <c r="I47" s="52">
        <f t="shared" si="2"/>
        <v>0</v>
      </c>
      <c r="J47" s="20"/>
      <c r="K47" s="21"/>
      <c r="L47" s="24"/>
      <c r="M47" s="27"/>
    </row>
    <row r="48" spans="1:13" x14ac:dyDescent="0.25">
      <c r="A48" s="18" t="s">
        <v>34</v>
      </c>
      <c r="B48" s="19" t="s">
        <v>155</v>
      </c>
      <c r="C48" s="20">
        <v>15000</v>
      </c>
      <c r="D48" s="10">
        <v>5</v>
      </c>
      <c r="E48" s="10">
        <v>3</v>
      </c>
      <c r="F48" s="21">
        <f t="shared" si="0"/>
        <v>468.34925380977677</v>
      </c>
      <c r="G48" s="22">
        <f t="shared" si="3"/>
        <v>3000</v>
      </c>
      <c r="H48" s="23">
        <f t="shared" si="4"/>
        <v>9000</v>
      </c>
      <c r="I48" s="52">
        <f t="shared" si="2"/>
        <v>15611.641793659226</v>
      </c>
      <c r="J48" s="20">
        <v>470</v>
      </c>
      <c r="K48" s="21">
        <v>480</v>
      </c>
      <c r="L48" s="24">
        <v>490</v>
      </c>
    </row>
    <row r="49" spans="1:12" ht="15.75" thickBot="1" x14ac:dyDescent="0.3">
      <c r="A49" s="28" t="s">
        <v>11</v>
      </c>
      <c r="B49" s="29"/>
      <c r="C49" s="30"/>
      <c r="D49" s="11"/>
      <c r="E49" s="11"/>
      <c r="F49" s="31">
        <f t="shared" si="0"/>
        <v>0</v>
      </c>
      <c r="G49" s="51">
        <f t="shared" si="3"/>
        <v>0</v>
      </c>
      <c r="H49" s="50">
        <f t="shared" si="4"/>
        <v>0</v>
      </c>
      <c r="I49" s="54">
        <f t="shared" si="2"/>
        <v>0</v>
      </c>
      <c r="J49" s="30"/>
      <c r="K49" s="31"/>
      <c r="L49" s="32"/>
    </row>
    <row r="50" spans="1:12" x14ac:dyDescent="0.25">
      <c r="A50" s="33"/>
    </row>
    <row r="51" spans="1:12" x14ac:dyDescent="0.25">
      <c r="A51" s="33" t="s">
        <v>170</v>
      </c>
    </row>
    <row r="52" spans="1:12" x14ac:dyDescent="0.25">
      <c r="A52" s="33"/>
    </row>
  </sheetData>
  <mergeCells count="11">
    <mergeCell ref="A27:L27"/>
    <mergeCell ref="A30:L30"/>
    <mergeCell ref="A37:L37"/>
    <mergeCell ref="A41:L41"/>
    <mergeCell ref="A46:L46"/>
    <mergeCell ref="A22:L22"/>
    <mergeCell ref="A1:B1"/>
    <mergeCell ref="C1:I1"/>
    <mergeCell ref="J1:L1"/>
    <mergeCell ref="A3:L3"/>
    <mergeCell ref="A16:L16"/>
  </mergeCells>
  <conditionalFormatting sqref="E4:E15 E17:E21 E23:E26 E28:E29 E31:E36 E38:E40 E42:E45 E47:E49">
    <cfRule type="cellIs" dxfId="7" priority="2" operator="equal">
      <formula>0</formula>
    </cfRule>
  </conditionalFormatting>
  <conditionalFormatting sqref="H4:H15 H17:H21 H23:H26 H28:H29 H31:H36 H38:H40 H42:H45 H47:H49">
    <cfRule type="cellIs" dxfId="6" priority="1" operator="equal">
      <formula>0</formula>
    </cfRule>
  </conditionalFormatting>
  <pageMargins left="0.23622047244094491" right="0.23622047244094491" top="1.1417322834645669" bottom="0.55118110236220474" header="0.31496062992125984" footer="0.31496062992125984"/>
  <pageSetup paperSize="9" scale="72" fitToHeight="2" orientation="landscape" r:id="rId1"/>
  <headerFooter>
    <oddHeader>&amp;L&amp;"-,Bold"&amp;14
RQ - &amp;A&amp;C
       &amp;G&amp;R&amp;G</oddHeader>
    <oddFooter>&amp;L&amp;F&amp;RPage &amp;P of &amp;N</oddFooter>
  </headerFooter>
  <rowBreaks count="1" manualBreakCount="1">
    <brk id="26" max="16383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N61"/>
  <sheetViews>
    <sheetView zoomScaleNormal="100" workbookViewId="0">
      <pane ySplit="1" topLeftCell="A2" activePane="bottomLeft" state="frozen"/>
      <selection activeCell="A24" sqref="A24:A25"/>
      <selection pane="bottomLeft" activeCell="A26" sqref="A26:A27"/>
    </sheetView>
  </sheetViews>
  <sheetFormatPr defaultRowHeight="15" x14ac:dyDescent="0.25"/>
  <cols>
    <col min="1" max="1" width="44" customWidth="1"/>
    <col min="2" max="2" width="6.140625" customWidth="1"/>
    <col min="3" max="14" width="10.85546875" customWidth="1"/>
  </cols>
  <sheetData>
    <row r="1" spans="1:14" s="1" customFormat="1" x14ac:dyDescent="0.25">
      <c r="A1" s="58" t="s">
        <v>33</v>
      </c>
      <c r="B1" s="59"/>
      <c r="C1" s="5" t="s">
        <v>19</v>
      </c>
      <c r="D1" s="6" t="s">
        <v>20</v>
      </c>
      <c r="E1" s="6" t="s">
        <v>21</v>
      </c>
      <c r="F1" s="6" t="s">
        <v>22</v>
      </c>
      <c r="G1" s="6" t="s">
        <v>23</v>
      </c>
      <c r="H1" s="6" t="s">
        <v>24</v>
      </c>
      <c r="I1" s="6" t="s">
        <v>25</v>
      </c>
      <c r="J1" s="6" t="s">
        <v>26</v>
      </c>
      <c r="K1" s="6" t="s">
        <v>16</v>
      </c>
      <c r="L1" s="6" t="s">
        <v>27</v>
      </c>
      <c r="M1" s="6" t="s">
        <v>17</v>
      </c>
      <c r="N1" s="7" t="s">
        <v>18</v>
      </c>
    </row>
    <row r="2" spans="1:14" x14ac:dyDescent="0.25">
      <c r="A2" s="55" t="s">
        <v>37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7"/>
    </row>
    <row r="3" spans="1:14" x14ac:dyDescent="0.25">
      <c r="A3" s="60" t="s">
        <v>56</v>
      </c>
      <c r="B3" s="2" t="s">
        <v>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x14ac:dyDescent="0.25">
      <c r="A4" s="61"/>
      <c r="B4" s="2" t="s">
        <v>39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x14ac:dyDescent="0.25">
      <c r="A5" s="60" t="s">
        <v>69</v>
      </c>
      <c r="B5" s="2" t="s">
        <v>38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x14ac:dyDescent="0.25">
      <c r="A6" s="61"/>
      <c r="B6" s="2" t="s">
        <v>39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x14ac:dyDescent="0.25">
      <c r="A7" s="60" t="s">
        <v>62</v>
      </c>
      <c r="B7" s="3" t="s">
        <v>38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x14ac:dyDescent="0.25">
      <c r="A8" s="61"/>
      <c r="B8" s="2" t="s">
        <v>39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x14ac:dyDescent="0.25">
      <c r="A9" s="60" t="s">
        <v>57</v>
      </c>
      <c r="B9" s="3" t="s">
        <v>38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x14ac:dyDescent="0.25">
      <c r="A10" s="61"/>
      <c r="B10" s="2" t="s">
        <v>39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x14ac:dyDescent="0.25">
      <c r="A11" s="60" t="s">
        <v>58</v>
      </c>
      <c r="B11" s="2" t="s">
        <v>38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x14ac:dyDescent="0.25">
      <c r="A12" s="61"/>
      <c r="B12" s="2" t="s">
        <v>39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x14ac:dyDescent="0.25">
      <c r="A13" s="60" t="s">
        <v>59</v>
      </c>
      <c r="B13" s="2" t="s">
        <v>38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x14ac:dyDescent="0.25">
      <c r="A14" s="61"/>
      <c r="B14" s="2" t="s">
        <v>39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x14ac:dyDescent="0.25">
      <c r="A15" s="60" t="s">
        <v>60</v>
      </c>
      <c r="B15" s="2" t="s">
        <v>38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x14ac:dyDescent="0.25">
      <c r="A16" s="61"/>
      <c r="B16" s="2" t="s">
        <v>39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x14ac:dyDescent="0.25">
      <c r="A17" s="60" t="s">
        <v>61</v>
      </c>
      <c r="B17" s="2" t="s">
        <v>38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x14ac:dyDescent="0.25">
      <c r="A18" s="61"/>
      <c r="B18" s="2" t="s">
        <v>39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x14ac:dyDescent="0.25">
      <c r="A19" s="60" t="s">
        <v>139</v>
      </c>
      <c r="B19" s="2" t="s">
        <v>38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x14ac:dyDescent="0.25">
      <c r="A20" s="61"/>
      <c r="B20" s="2" t="s">
        <v>39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x14ac:dyDescent="0.25">
      <c r="A21" s="55" t="s">
        <v>40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7"/>
    </row>
    <row r="22" spans="1:14" x14ac:dyDescent="0.25">
      <c r="A22" s="60" t="s">
        <v>55</v>
      </c>
      <c r="B22" s="2" t="s">
        <v>38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x14ac:dyDescent="0.25">
      <c r="A23" s="61"/>
      <c r="B23" s="2" t="s">
        <v>39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x14ac:dyDescent="0.25">
      <c r="A24" s="60" t="s">
        <v>149</v>
      </c>
      <c r="B24" s="2" t="s">
        <v>38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x14ac:dyDescent="0.25">
      <c r="A25" s="61"/>
      <c r="B25" s="2" t="s">
        <v>39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25">
      <c r="A26" s="60" t="s">
        <v>70</v>
      </c>
      <c r="B26" s="2" t="s">
        <v>38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x14ac:dyDescent="0.25">
      <c r="A27" s="61"/>
      <c r="B27" s="2" t="s">
        <v>39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x14ac:dyDescent="0.25">
      <c r="A28" s="62" t="s">
        <v>41</v>
      </c>
      <c r="B28" s="2" t="s">
        <v>38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x14ac:dyDescent="0.25">
      <c r="A29" s="62"/>
      <c r="B29" s="2" t="s">
        <v>39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x14ac:dyDescent="0.25">
      <c r="A30" s="60" t="s">
        <v>71</v>
      </c>
      <c r="B30" s="3" t="s">
        <v>38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x14ac:dyDescent="0.25">
      <c r="A31" s="61"/>
      <c r="B31" s="2" t="s">
        <v>39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x14ac:dyDescent="0.25">
      <c r="A32" s="62" t="s">
        <v>42</v>
      </c>
      <c r="B32" s="2" t="s">
        <v>38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x14ac:dyDescent="0.25">
      <c r="A33" s="62"/>
      <c r="B33" s="2" t="s">
        <v>39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x14ac:dyDescent="0.25">
      <c r="A34" s="62" t="s">
        <v>43</v>
      </c>
      <c r="B34" s="2" t="s">
        <v>38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x14ac:dyDescent="0.25">
      <c r="A35" s="62"/>
      <c r="B35" s="2" t="s">
        <v>39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x14ac:dyDescent="0.25">
      <c r="A36" s="62" t="s">
        <v>44</v>
      </c>
      <c r="B36" s="2" t="s">
        <v>38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x14ac:dyDescent="0.25">
      <c r="A37" s="62"/>
      <c r="B37" s="2" t="s">
        <v>39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x14ac:dyDescent="0.25">
      <c r="A38" s="62" t="s">
        <v>68</v>
      </c>
      <c r="B38" s="2" t="s">
        <v>38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x14ac:dyDescent="0.25">
      <c r="A39" s="62"/>
      <c r="B39" s="2" t="s">
        <v>39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x14ac:dyDescent="0.25">
      <c r="A40" s="55" t="s">
        <v>45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7"/>
    </row>
    <row r="41" spans="1:14" x14ac:dyDescent="0.25">
      <c r="A41" s="60" t="s">
        <v>53</v>
      </c>
      <c r="B41" s="2" t="s">
        <v>38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x14ac:dyDescent="0.25">
      <c r="A42" s="61"/>
      <c r="B42" s="2" t="s">
        <v>39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x14ac:dyDescent="0.25">
      <c r="A43" s="60" t="s">
        <v>54</v>
      </c>
      <c r="B43" s="2" t="s">
        <v>38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x14ac:dyDescent="0.25">
      <c r="A44" s="61"/>
      <c r="B44" s="2" t="s">
        <v>39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x14ac:dyDescent="0.25">
      <c r="A45" s="60" t="s">
        <v>72</v>
      </c>
      <c r="B45" s="2" t="s">
        <v>38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x14ac:dyDescent="0.25">
      <c r="A46" s="61"/>
      <c r="B46" s="2" t="s">
        <v>39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x14ac:dyDescent="0.25">
      <c r="A47" s="55" t="s">
        <v>138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7"/>
    </row>
    <row r="48" spans="1:14" x14ac:dyDescent="0.25">
      <c r="A48" s="60" t="s">
        <v>52</v>
      </c>
      <c r="B48" s="2" t="s">
        <v>38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x14ac:dyDescent="0.25">
      <c r="A49" s="61"/>
      <c r="B49" s="2" t="s">
        <v>39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x14ac:dyDescent="0.25">
      <c r="A50" s="62" t="s">
        <v>46</v>
      </c>
      <c r="B50" s="2" t="s">
        <v>38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x14ac:dyDescent="0.25">
      <c r="A51" s="62"/>
      <c r="B51" s="2" t="s">
        <v>39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x14ac:dyDescent="0.25">
      <c r="A52" s="62" t="s">
        <v>47</v>
      </c>
      <c r="B52" s="2" t="s">
        <v>38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x14ac:dyDescent="0.25">
      <c r="A53" s="62"/>
      <c r="B53" s="2" t="s">
        <v>39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x14ac:dyDescent="0.25">
      <c r="A54" s="62" t="s">
        <v>48</v>
      </c>
      <c r="B54" s="2" t="s">
        <v>38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x14ac:dyDescent="0.25">
      <c r="A55" s="62"/>
      <c r="B55" s="2" t="s">
        <v>39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x14ac:dyDescent="0.25">
      <c r="A56" s="62" t="s">
        <v>49</v>
      </c>
      <c r="B56" s="2" t="s">
        <v>38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x14ac:dyDescent="0.25">
      <c r="A57" s="62"/>
      <c r="B57" s="2" t="s">
        <v>39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x14ac:dyDescent="0.25">
      <c r="A58" s="62" t="s">
        <v>50</v>
      </c>
      <c r="B58" s="2" t="s">
        <v>38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x14ac:dyDescent="0.25">
      <c r="A59" s="62"/>
      <c r="B59" s="2" t="s">
        <v>39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x14ac:dyDescent="0.25">
      <c r="A60" s="62" t="s">
        <v>51</v>
      </c>
      <c r="B60" s="2" t="s">
        <v>38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5.75" thickBot="1" x14ac:dyDescent="0.3">
      <c r="A61" s="63"/>
      <c r="B61" s="4" t="s">
        <v>39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</sheetData>
  <mergeCells count="33">
    <mergeCell ref="A28:A29"/>
    <mergeCell ref="A9:A10"/>
    <mergeCell ref="A2:N2"/>
    <mergeCell ref="A34:A35"/>
    <mergeCell ref="A19:A20"/>
    <mergeCell ref="A60:A61"/>
    <mergeCell ref="A50:A51"/>
    <mergeCell ref="A52:A53"/>
    <mergeCell ref="A54:A55"/>
    <mergeCell ref="A56:A57"/>
    <mergeCell ref="A58:A59"/>
    <mergeCell ref="A11:A12"/>
    <mergeCell ref="A13:A14"/>
    <mergeCell ref="A15:A16"/>
    <mergeCell ref="A17:A18"/>
    <mergeCell ref="A21:N21"/>
    <mergeCell ref="A38:A39"/>
    <mergeCell ref="A32:A33"/>
    <mergeCell ref="A1:B1"/>
    <mergeCell ref="A3:A4"/>
    <mergeCell ref="A30:A31"/>
    <mergeCell ref="A48:A49"/>
    <mergeCell ref="A41:A42"/>
    <mergeCell ref="A43:A44"/>
    <mergeCell ref="A45:A46"/>
    <mergeCell ref="A26:A27"/>
    <mergeCell ref="A40:N40"/>
    <mergeCell ref="A47:N47"/>
    <mergeCell ref="A36:A37"/>
    <mergeCell ref="A5:A6"/>
    <mergeCell ref="A24:A25"/>
    <mergeCell ref="A22:A23"/>
    <mergeCell ref="A7:A8"/>
  </mergeCells>
  <pageMargins left="0.23622047244094491" right="0.23622047244094491" top="1.1417322834645669" bottom="0.55118110236220474" header="0.31496062992125984" footer="0.31496062992125984"/>
  <pageSetup paperSize="9" scale="79" fitToHeight="2" orientation="landscape" r:id="rId1"/>
  <headerFooter>
    <oddHeader>&amp;L&amp;"-,Bold"&amp;14
RQ - &amp;A&amp;R&amp;G</oddHeader>
    <oddFooter>&amp;L&amp;F&amp;RPage &amp;P of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M52"/>
  <sheetViews>
    <sheetView topLeftCell="A19" zoomScaleNormal="100" workbookViewId="0">
      <selection activeCell="A51" sqref="A51"/>
    </sheetView>
  </sheetViews>
  <sheetFormatPr defaultRowHeight="15" x14ac:dyDescent="0.25"/>
  <cols>
    <col min="1" max="1" width="25.140625" style="34" customWidth="1"/>
    <col min="2" max="2" width="43.7109375" style="1" customWidth="1"/>
    <col min="3" max="12" width="12.7109375" style="1" customWidth="1"/>
    <col min="13" max="16384" width="9.140625" style="1"/>
  </cols>
  <sheetData>
    <row r="1" spans="1:12" s="16" customFormat="1" x14ac:dyDescent="0.25">
      <c r="A1" s="67" t="s">
        <v>63</v>
      </c>
      <c r="B1" s="68"/>
      <c r="C1" s="68" t="s">
        <v>5</v>
      </c>
      <c r="D1" s="69"/>
      <c r="E1" s="69"/>
      <c r="F1" s="69"/>
      <c r="G1" s="69"/>
      <c r="H1" s="69"/>
      <c r="I1" s="69"/>
      <c r="J1" s="68" t="s">
        <v>76</v>
      </c>
      <c r="K1" s="68"/>
      <c r="L1" s="70"/>
    </row>
    <row r="2" spans="1:12" s="17" customFormat="1" ht="38.25" x14ac:dyDescent="0.25">
      <c r="A2" s="8" t="s">
        <v>64</v>
      </c>
      <c r="B2" s="9" t="s">
        <v>67</v>
      </c>
      <c r="C2" s="12" t="s">
        <v>75</v>
      </c>
      <c r="D2" s="13" t="s">
        <v>73</v>
      </c>
      <c r="E2" s="13" t="s">
        <v>152</v>
      </c>
      <c r="F2" s="13" t="s">
        <v>157</v>
      </c>
      <c r="G2" s="14" t="s">
        <v>74</v>
      </c>
      <c r="H2" s="14" t="s">
        <v>158</v>
      </c>
      <c r="I2" s="15" t="s">
        <v>162</v>
      </c>
      <c r="J2" s="35" t="s">
        <v>4</v>
      </c>
      <c r="K2" s="36" t="s">
        <v>28</v>
      </c>
      <c r="L2" s="37" t="s">
        <v>29</v>
      </c>
    </row>
    <row r="3" spans="1:12" x14ac:dyDescent="0.25">
      <c r="A3" s="64" t="s">
        <v>65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6"/>
    </row>
    <row r="4" spans="1:12" ht="15" customHeight="1" x14ac:dyDescent="0.25">
      <c r="A4" s="18" t="s">
        <v>6</v>
      </c>
      <c r="B4" s="19"/>
      <c r="C4" s="20"/>
      <c r="D4" s="10"/>
      <c r="E4" s="10"/>
      <c r="F4" s="21">
        <f>SUM((I4/100)*3)</f>
        <v>0</v>
      </c>
      <c r="G4" s="22">
        <f t="shared" ref="G4:G15" si="0">IFERROR(C4/D4,0)</f>
        <v>0</v>
      </c>
      <c r="H4" s="23">
        <f>SUM(C4-((D4-E4)*G4))</f>
        <v>0</v>
      </c>
      <c r="I4" s="52">
        <f>FV(0.02/12,12*(D4-E4),0,-C4)</f>
        <v>0</v>
      </c>
      <c r="J4" s="20"/>
      <c r="K4" s="21"/>
      <c r="L4" s="24"/>
    </row>
    <row r="5" spans="1:12" ht="25.5" x14ac:dyDescent="0.25">
      <c r="A5" s="25" t="s">
        <v>97</v>
      </c>
      <c r="B5" s="19"/>
      <c r="C5" s="20"/>
      <c r="D5" s="10"/>
      <c r="E5" s="10"/>
      <c r="F5" s="21">
        <f t="shared" ref="F5:F49" si="1">SUM((I5/100)*3)</f>
        <v>0</v>
      </c>
      <c r="G5" s="22">
        <f t="shared" si="0"/>
        <v>0</v>
      </c>
      <c r="H5" s="23">
        <f t="shared" ref="H5:H15" si="2">SUM(C5-((D5-E5)*G5))</f>
        <v>0</v>
      </c>
      <c r="I5" s="52">
        <f t="shared" ref="I5:I15" si="3">FV(0.02/12,12*(D5-E5),0,-C5)</f>
        <v>0</v>
      </c>
      <c r="J5" s="20"/>
      <c r="K5" s="21"/>
      <c r="L5" s="24"/>
    </row>
    <row r="6" spans="1:12" ht="15" customHeight="1" x14ac:dyDescent="0.25">
      <c r="A6" s="18" t="s">
        <v>32</v>
      </c>
      <c r="B6" s="19"/>
      <c r="C6" s="20"/>
      <c r="D6" s="10"/>
      <c r="E6" s="10"/>
      <c r="F6" s="21">
        <f t="shared" si="1"/>
        <v>0</v>
      </c>
      <c r="G6" s="22">
        <f t="shared" si="0"/>
        <v>0</v>
      </c>
      <c r="H6" s="23">
        <f t="shared" si="2"/>
        <v>0</v>
      </c>
      <c r="I6" s="52">
        <f t="shared" si="3"/>
        <v>0</v>
      </c>
      <c r="J6" s="20"/>
      <c r="K6" s="21"/>
      <c r="L6" s="24"/>
    </row>
    <row r="7" spans="1:12" x14ac:dyDescent="0.25">
      <c r="A7" s="18" t="s">
        <v>7</v>
      </c>
      <c r="B7" s="19"/>
      <c r="C7" s="20"/>
      <c r="D7" s="10"/>
      <c r="E7" s="10"/>
      <c r="F7" s="21">
        <f t="shared" si="1"/>
        <v>0</v>
      </c>
      <c r="G7" s="22">
        <f t="shared" si="0"/>
        <v>0</v>
      </c>
      <c r="H7" s="23">
        <f t="shared" si="2"/>
        <v>0</v>
      </c>
      <c r="I7" s="52">
        <f t="shared" si="3"/>
        <v>0</v>
      </c>
      <c r="J7" s="20"/>
      <c r="K7" s="21"/>
      <c r="L7" s="24"/>
    </row>
    <row r="8" spans="1:12" ht="15" customHeight="1" x14ac:dyDescent="0.25">
      <c r="A8" s="18" t="s">
        <v>0</v>
      </c>
      <c r="B8" s="19"/>
      <c r="C8" s="20"/>
      <c r="D8" s="10"/>
      <c r="E8" s="10"/>
      <c r="F8" s="21">
        <f t="shared" si="1"/>
        <v>0</v>
      </c>
      <c r="G8" s="22">
        <f t="shared" si="0"/>
        <v>0</v>
      </c>
      <c r="H8" s="23">
        <f t="shared" si="2"/>
        <v>0</v>
      </c>
      <c r="I8" s="52">
        <f t="shared" si="3"/>
        <v>0</v>
      </c>
      <c r="J8" s="20"/>
      <c r="K8" s="21"/>
      <c r="L8" s="24"/>
    </row>
    <row r="9" spans="1:12" x14ac:dyDescent="0.25">
      <c r="A9" s="18" t="s">
        <v>93</v>
      </c>
      <c r="B9" s="19"/>
      <c r="C9" s="20"/>
      <c r="D9" s="10"/>
      <c r="E9" s="10"/>
      <c r="F9" s="21">
        <f t="shared" si="1"/>
        <v>0</v>
      </c>
      <c r="G9" s="22">
        <f t="shared" si="0"/>
        <v>0</v>
      </c>
      <c r="H9" s="23">
        <f t="shared" si="2"/>
        <v>0</v>
      </c>
      <c r="I9" s="52">
        <f t="shared" si="3"/>
        <v>0</v>
      </c>
      <c r="J9" s="20"/>
      <c r="K9" s="21"/>
      <c r="L9" s="24"/>
    </row>
    <row r="10" spans="1:12" ht="15" customHeight="1" x14ac:dyDescent="0.25">
      <c r="A10" s="18" t="s">
        <v>1</v>
      </c>
      <c r="B10" s="19"/>
      <c r="C10" s="20"/>
      <c r="D10" s="10"/>
      <c r="E10" s="10"/>
      <c r="F10" s="21">
        <f t="shared" si="1"/>
        <v>0</v>
      </c>
      <c r="G10" s="22">
        <f t="shared" si="0"/>
        <v>0</v>
      </c>
      <c r="H10" s="23">
        <f t="shared" si="2"/>
        <v>0</v>
      </c>
      <c r="I10" s="52">
        <f t="shared" si="3"/>
        <v>0</v>
      </c>
      <c r="J10" s="20"/>
      <c r="K10" s="21"/>
      <c r="L10" s="24"/>
    </row>
    <row r="11" spans="1:12" x14ac:dyDescent="0.25">
      <c r="A11" s="18" t="s">
        <v>94</v>
      </c>
      <c r="B11" s="19"/>
      <c r="C11" s="20"/>
      <c r="D11" s="10"/>
      <c r="E11" s="10"/>
      <c r="F11" s="21">
        <f t="shared" si="1"/>
        <v>0</v>
      </c>
      <c r="G11" s="22">
        <f t="shared" si="0"/>
        <v>0</v>
      </c>
      <c r="H11" s="23">
        <f t="shared" si="2"/>
        <v>0</v>
      </c>
      <c r="I11" s="52">
        <f t="shared" si="3"/>
        <v>0</v>
      </c>
      <c r="J11" s="20"/>
      <c r="K11" s="21"/>
      <c r="L11" s="24"/>
    </row>
    <row r="12" spans="1:12" ht="15" customHeight="1" x14ac:dyDescent="0.25">
      <c r="A12" s="18" t="s">
        <v>2</v>
      </c>
      <c r="B12" s="19"/>
      <c r="C12" s="20"/>
      <c r="D12" s="10"/>
      <c r="E12" s="10"/>
      <c r="F12" s="21">
        <f t="shared" si="1"/>
        <v>0</v>
      </c>
      <c r="G12" s="22">
        <f t="shared" si="0"/>
        <v>0</v>
      </c>
      <c r="H12" s="23">
        <f t="shared" si="2"/>
        <v>0</v>
      </c>
      <c r="I12" s="52">
        <f t="shared" si="3"/>
        <v>0</v>
      </c>
      <c r="J12" s="20"/>
      <c r="K12" s="21"/>
      <c r="L12" s="24"/>
    </row>
    <row r="13" spans="1:12" x14ac:dyDescent="0.25">
      <c r="A13" s="18" t="s">
        <v>3</v>
      </c>
      <c r="B13" s="19"/>
      <c r="C13" s="20"/>
      <c r="D13" s="10"/>
      <c r="E13" s="10"/>
      <c r="F13" s="21">
        <f t="shared" si="1"/>
        <v>0</v>
      </c>
      <c r="G13" s="22">
        <f t="shared" si="0"/>
        <v>0</v>
      </c>
      <c r="H13" s="23">
        <f t="shared" si="2"/>
        <v>0</v>
      </c>
      <c r="I13" s="52">
        <f t="shared" si="3"/>
        <v>0</v>
      </c>
      <c r="J13" s="20"/>
      <c r="K13" s="21"/>
      <c r="L13" s="24"/>
    </row>
    <row r="14" spans="1:12" ht="15" customHeight="1" x14ac:dyDescent="0.25">
      <c r="A14" s="18" t="s">
        <v>95</v>
      </c>
      <c r="B14" s="19"/>
      <c r="C14" s="20"/>
      <c r="D14" s="10"/>
      <c r="E14" s="10"/>
      <c r="F14" s="21">
        <f t="shared" si="1"/>
        <v>0</v>
      </c>
      <c r="G14" s="22">
        <f t="shared" si="0"/>
        <v>0</v>
      </c>
      <c r="H14" s="23">
        <f t="shared" si="2"/>
        <v>0</v>
      </c>
      <c r="I14" s="52">
        <f t="shared" si="3"/>
        <v>0</v>
      </c>
      <c r="J14" s="20"/>
      <c r="K14" s="21"/>
      <c r="L14" s="24"/>
    </row>
    <row r="15" spans="1:12" x14ac:dyDescent="0.25">
      <c r="A15" s="18" t="s">
        <v>96</v>
      </c>
      <c r="B15" s="19"/>
      <c r="C15" s="20"/>
      <c r="D15" s="10"/>
      <c r="E15" s="10"/>
      <c r="F15" s="21">
        <f t="shared" si="1"/>
        <v>0</v>
      </c>
      <c r="G15" s="22">
        <f t="shared" si="0"/>
        <v>0</v>
      </c>
      <c r="H15" s="23">
        <f t="shared" si="2"/>
        <v>0</v>
      </c>
      <c r="I15" s="52">
        <f t="shared" si="3"/>
        <v>0</v>
      </c>
      <c r="J15" s="20"/>
      <c r="K15" s="21"/>
      <c r="L15" s="24"/>
    </row>
    <row r="16" spans="1:12" x14ac:dyDescent="0.25">
      <c r="A16" s="64" t="s">
        <v>66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6"/>
    </row>
    <row r="17" spans="1:12" ht="15" customHeight="1" x14ac:dyDescent="0.25">
      <c r="A17" s="18" t="s">
        <v>13</v>
      </c>
      <c r="B17" s="19"/>
      <c r="C17" s="20"/>
      <c r="D17" s="10"/>
      <c r="E17" s="10"/>
      <c r="F17" s="21">
        <f t="shared" si="1"/>
        <v>0</v>
      </c>
      <c r="G17" s="22">
        <f t="shared" ref="G17:G21" si="4">IFERROR(C17/D17,0)</f>
        <v>0</v>
      </c>
      <c r="H17" s="23">
        <f t="shared" ref="H17" si="5">SUM(C17-((D17-E17)*G17))</f>
        <v>0</v>
      </c>
      <c r="I17" s="52">
        <f t="shared" ref="I17:I21" si="6">FV(0.02/12,12*(D17-E17),0,-C17)</f>
        <v>0</v>
      </c>
      <c r="J17" s="20"/>
      <c r="K17" s="21"/>
      <c r="L17" s="24"/>
    </row>
    <row r="18" spans="1:12" x14ac:dyDescent="0.25">
      <c r="A18" s="18" t="s">
        <v>91</v>
      </c>
      <c r="B18" s="19"/>
      <c r="C18" s="20"/>
      <c r="D18" s="10"/>
      <c r="E18" s="10"/>
      <c r="F18" s="21">
        <f t="shared" si="1"/>
        <v>0</v>
      </c>
      <c r="G18" s="22">
        <f t="shared" si="4"/>
        <v>0</v>
      </c>
      <c r="H18" s="23">
        <f t="shared" ref="H18:H21" si="7">SUM(C18-((D18-E18)*G18))</f>
        <v>0</v>
      </c>
      <c r="I18" s="52">
        <f t="shared" si="6"/>
        <v>0</v>
      </c>
      <c r="J18" s="20"/>
      <c r="K18" s="21"/>
      <c r="L18" s="24"/>
    </row>
    <row r="19" spans="1:12" ht="15" customHeight="1" x14ac:dyDescent="0.25">
      <c r="A19" s="18" t="s">
        <v>92</v>
      </c>
      <c r="B19" s="19"/>
      <c r="C19" s="20"/>
      <c r="D19" s="10"/>
      <c r="E19" s="10"/>
      <c r="F19" s="21">
        <f t="shared" si="1"/>
        <v>0</v>
      </c>
      <c r="G19" s="22">
        <f t="shared" si="4"/>
        <v>0</v>
      </c>
      <c r="H19" s="23">
        <f t="shared" si="7"/>
        <v>0</v>
      </c>
      <c r="I19" s="52">
        <f t="shared" si="6"/>
        <v>0</v>
      </c>
      <c r="J19" s="20"/>
      <c r="K19" s="21"/>
      <c r="L19" s="24"/>
    </row>
    <row r="20" spans="1:12" x14ac:dyDescent="0.25">
      <c r="A20" s="18" t="s">
        <v>77</v>
      </c>
      <c r="B20" s="19"/>
      <c r="C20" s="20"/>
      <c r="D20" s="10"/>
      <c r="E20" s="10"/>
      <c r="F20" s="21">
        <f t="shared" si="1"/>
        <v>0</v>
      </c>
      <c r="G20" s="22">
        <f t="shared" si="4"/>
        <v>0</v>
      </c>
      <c r="H20" s="23">
        <f t="shared" si="7"/>
        <v>0</v>
      </c>
      <c r="I20" s="52">
        <f t="shared" si="6"/>
        <v>0</v>
      </c>
      <c r="J20" s="20"/>
      <c r="K20" s="21"/>
      <c r="L20" s="24"/>
    </row>
    <row r="21" spans="1:12" ht="15" customHeight="1" x14ac:dyDescent="0.25">
      <c r="A21" s="18" t="s">
        <v>15</v>
      </c>
      <c r="B21" s="19"/>
      <c r="C21" s="20"/>
      <c r="D21" s="10"/>
      <c r="E21" s="10"/>
      <c r="F21" s="21">
        <f t="shared" si="1"/>
        <v>0</v>
      </c>
      <c r="G21" s="22">
        <f t="shared" si="4"/>
        <v>0</v>
      </c>
      <c r="H21" s="23">
        <f t="shared" si="7"/>
        <v>0</v>
      </c>
      <c r="I21" s="52">
        <f t="shared" si="6"/>
        <v>0</v>
      </c>
      <c r="J21" s="20"/>
      <c r="K21" s="21"/>
      <c r="L21" s="24"/>
    </row>
    <row r="22" spans="1:12" x14ac:dyDescent="0.25">
      <c r="A22" s="64" t="s">
        <v>12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6"/>
    </row>
    <row r="23" spans="1:12" ht="15" customHeight="1" x14ac:dyDescent="0.25">
      <c r="A23" s="18" t="s">
        <v>13</v>
      </c>
      <c r="B23" s="19"/>
      <c r="C23" s="20"/>
      <c r="D23" s="10"/>
      <c r="E23" s="10"/>
      <c r="F23" s="21">
        <f t="shared" si="1"/>
        <v>0</v>
      </c>
      <c r="G23" s="22">
        <f t="shared" ref="G23:G26" si="8">IFERROR(C23/D23,0)</f>
        <v>0</v>
      </c>
      <c r="H23" s="23">
        <f t="shared" ref="H23" si="9">SUM(C23-((D23-E23)*G23))</f>
        <v>0</v>
      </c>
      <c r="I23" s="52">
        <f t="shared" ref="I23:I26" si="10">FV(0.02/12,12*(D23-E23),0,-C23)</f>
        <v>0</v>
      </c>
      <c r="J23" s="20"/>
      <c r="K23" s="21"/>
      <c r="L23" s="24"/>
    </row>
    <row r="24" spans="1:12" x14ac:dyDescent="0.25">
      <c r="A24" s="18" t="s">
        <v>14</v>
      </c>
      <c r="B24" s="19"/>
      <c r="C24" s="20"/>
      <c r="D24" s="10"/>
      <c r="E24" s="10"/>
      <c r="F24" s="21">
        <f t="shared" si="1"/>
        <v>0</v>
      </c>
      <c r="G24" s="22">
        <f t="shared" si="8"/>
        <v>0</v>
      </c>
      <c r="H24" s="23">
        <f t="shared" ref="H24:H26" si="11">SUM(C24-((D24-E24)*G24))</f>
        <v>0</v>
      </c>
      <c r="I24" s="52">
        <f t="shared" si="10"/>
        <v>0</v>
      </c>
      <c r="J24" s="20"/>
      <c r="K24" s="21"/>
      <c r="L24" s="24"/>
    </row>
    <row r="25" spans="1:12" x14ac:dyDescent="0.25">
      <c r="A25" s="18" t="s">
        <v>77</v>
      </c>
      <c r="B25" s="19"/>
      <c r="C25" s="20"/>
      <c r="D25" s="10"/>
      <c r="E25" s="10"/>
      <c r="F25" s="21">
        <f t="shared" si="1"/>
        <v>0</v>
      </c>
      <c r="G25" s="22">
        <f t="shared" si="8"/>
        <v>0</v>
      </c>
      <c r="H25" s="23">
        <f t="shared" si="11"/>
        <v>0</v>
      </c>
      <c r="I25" s="52">
        <f t="shared" si="10"/>
        <v>0</v>
      </c>
      <c r="J25" s="20"/>
      <c r="K25" s="21"/>
      <c r="L25" s="24"/>
    </row>
    <row r="26" spans="1:12" x14ac:dyDescent="0.25">
      <c r="A26" s="18" t="s">
        <v>15</v>
      </c>
      <c r="B26" s="19"/>
      <c r="C26" s="20"/>
      <c r="D26" s="10"/>
      <c r="E26" s="10"/>
      <c r="F26" s="21">
        <f t="shared" si="1"/>
        <v>0</v>
      </c>
      <c r="G26" s="22">
        <f t="shared" si="8"/>
        <v>0</v>
      </c>
      <c r="H26" s="23">
        <f t="shared" si="11"/>
        <v>0</v>
      </c>
      <c r="I26" s="52">
        <f t="shared" si="10"/>
        <v>0</v>
      </c>
      <c r="J26" s="20"/>
      <c r="K26" s="21"/>
      <c r="L26" s="24"/>
    </row>
    <row r="27" spans="1:12" ht="15" customHeight="1" x14ac:dyDescent="0.25">
      <c r="A27" s="64" t="s">
        <v>35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6"/>
    </row>
    <row r="28" spans="1:12" x14ac:dyDescent="0.25">
      <c r="A28" s="18" t="s">
        <v>78</v>
      </c>
      <c r="B28" s="19"/>
      <c r="C28" s="20"/>
      <c r="D28" s="10"/>
      <c r="E28" s="10"/>
      <c r="F28" s="21">
        <f t="shared" si="1"/>
        <v>0</v>
      </c>
      <c r="G28" s="22">
        <f t="shared" ref="G28:G29" si="12">IFERROR(C28/D28,0)</f>
        <v>0</v>
      </c>
      <c r="H28" s="23">
        <f t="shared" ref="H28" si="13">SUM(C28-((D28-E28)*G28))</f>
        <v>0</v>
      </c>
      <c r="I28" s="52">
        <f t="shared" ref="I28:I29" si="14">FV(0.02/12,12*(D28-E28),0,-C28)</f>
        <v>0</v>
      </c>
      <c r="J28" s="20"/>
      <c r="K28" s="21"/>
      <c r="L28" s="24"/>
    </row>
    <row r="29" spans="1:12" x14ac:dyDescent="0.25">
      <c r="A29" s="26" t="s">
        <v>79</v>
      </c>
      <c r="B29" s="19"/>
      <c r="C29" s="20"/>
      <c r="D29" s="10"/>
      <c r="E29" s="10"/>
      <c r="F29" s="21">
        <f t="shared" si="1"/>
        <v>0</v>
      </c>
      <c r="G29" s="22">
        <f t="shared" si="12"/>
        <v>0</v>
      </c>
      <c r="H29" s="23">
        <f t="shared" ref="H29" si="15">SUM(C29-((D29-E29)*G29))</f>
        <v>0</v>
      </c>
      <c r="I29" s="52">
        <f t="shared" si="14"/>
        <v>0</v>
      </c>
      <c r="J29" s="20"/>
      <c r="K29" s="21"/>
      <c r="L29" s="24"/>
    </row>
    <row r="30" spans="1:12" x14ac:dyDescent="0.25">
      <c r="A30" s="64" t="s">
        <v>31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6"/>
    </row>
    <row r="31" spans="1:12" x14ac:dyDescent="0.25">
      <c r="A31" s="18" t="s">
        <v>80</v>
      </c>
      <c r="B31" s="19"/>
      <c r="C31" s="20"/>
      <c r="D31" s="10"/>
      <c r="E31" s="10"/>
      <c r="F31" s="21">
        <f t="shared" si="1"/>
        <v>0</v>
      </c>
      <c r="G31" s="22">
        <f t="shared" ref="G31:G36" si="16">IFERROR(C31/D31,0)</f>
        <v>0</v>
      </c>
      <c r="H31" s="23">
        <f t="shared" ref="H31" si="17">SUM(C31-((D31-E31)*G31))</f>
        <v>0</v>
      </c>
      <c r="I31" s="52">
        <f t="shared" ref="I31:I36" si="18">FV(0.02/12,12*(D31-E31),0,-C31)</f>
        <v>0</v>
      </c>
      <c r="J31" s="20"/>
      <c r="K31" s="21"/>
      <c r="L31" s="24"/>
    </row>
    <row r="32" spans="1:12" x14ac:dyDescent="0.25">
      <c r="A32" s="18" t="s">
        <v>81</v>
      </c>
      <c r="B32" s="19"/>
      <c r="C32" s="20"/>
      <c r="D32" s="10"/>
      <c r="E32" s="10"/>
      <c r="F32" s="21">
        <f t="shared" si="1"/>
        <v>0</v>
      </c>
      <c r="G32" s="22">
        <f t="shared" si="16"/>
        <v>0</v>
      </c>
      <c r="H32" s="23">
        <f t="shared" ref="H32:H36" si="19">SUM(C32-((D32-E32)*G32))</f>
        <v>0</v>
      </c>
      <c r="I32" s="52">
        <f t="shared" si="18"/>
        <v>0</v>
      </c>
      <c r="J32" s="20"/>
      <c r="K32" s="21"/>
      <c r="L32" s="24"/>
    </row>
    <row r="33" spans="1:13" x14ac:dyDescent="0.25">
      <c r="A33" s="18" t="s">
        <v>82</v>
      </c>
      <c r="B33" s="19"/>
      <c r="C33" s="20"/>
      <c r="D33" s="10"/>
      <c r="E33" s="10"/>
      <c r="F33" s="21">
        <f t="shared" si="1"/>
        <v>0</v>
      </c>
      <c r="G33" s="22">
        <f t="shared" si="16"/>
        <v>0</v>
      </c>
      <c r="H33" s="23">
        <f t="shared" si="19"/>
        <v>0</v>
      </c>
      <c r="I33" s="52">
        <f t="shared" si="18"/>
        <v>0</v>
      </c>
      <c r="J33" s="20"/>
      <c r="K33" s="21"/>
      <c r="L33" s="24"/>
    </row>
    <row r="34" spans="1:13" x14ac:dyDescent="0.25">
      <c r="A34" s="18" t="s">
        <v>30</v>
      </c>
      <c r="B34" s="19"/>
      <c r="C34" s="20"/>
      <c r="D34" s="10"/>
      <c r="E34" s="10"/>
      <c r="F34" s="21">
        <f t="shared" si="1"/>
        <v>0</v>
      </c>
      <c r="G34" s="22">
        <f t="shared" si="16"/>
        <v>0</v>
      </c>
      <c r="H34" s="23">
        <f t="shared" si="19"/>
        <v>0</v>
      </c>
      <c r="I34" s="52">
        <f t="shared" si="18"/>
        <v>0</v>
      </c>
      <c r="J34" s="20"/>
      <c r="K34" s="21"/>
      <c r="L34" s="24"/>
    </row>
    <row r="35" spans="1:13" x14ac:dyDescent="0.25">
      <c r="A35" s="18" t="s">
        <v>83</v>
      </c>
      <c r="B35" s="19"/>
      <c r="C35" s="20"/>
      <c r="D35" s="10"/>
      <c r="E35" s="10"/>
      <c r="F35" s="21">
        <f t="shared" si="1"/>
        <v>0</v>
      </c>
      <c r="G35" s="22">
        <f t="shared" si="16"/>
        <v>0</v>
      </c>
      <c r="H35" s="23">
        <f t="shared" si="19"/>
        <v>0</v>
      </c>
      <c r="I35" s="52">
        <f t="shared" si="18"/>
        <v>0</v>
      </c>
      <c r="J35" s="20"/>
      <c r="K35" s="21"/>
      <c r="L35" s="24"/>
    </row>
    <row r="36" spans="1:13" x14ac:dyDescent="0.25">
      <c r="A36" s="18" t="s">
        <v>84</v>
      </c>
      <c r="B36" s="19"/>
      <c r="C36" s="20"/>
      <c r="D36" s="10"/>
      <c r="E36" s="10"/>
      <c r="F36" s="21">
        <f t="shared" si="1"/>
        <v>0</v>
      </c>
      <c r="G36" s="22">
        <f t="shared" si="16"/>
        <v>0</v>
      </c>
      <c r="H36" s="23">
        <f t="shared" si="19"/>
        <v>0</v>
      </c>
      <c r="I36" s="52">
        <f t="shared" si="18"/>
        <v>0</v>
      </c>
      <c r="J36" s="20"/>
      <c r="K36" s="21"/>
      <c r="L36" s="24"/>
    </row>
    <row r="37" spans="1:13" x14ac:dyDescent="0.25">
      <c r="A37" s="64" t="s">
        <v>85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6"/>
    </row>
    <row r="38" spans="1:13" x14ac:dyDescent="0.25">
      <c r="A38" s="18" t="s">
        <v>86</v>
      </c>
      <c r="B38" s="19"/>
      <c r="C38" s="20"/>
      <c r="D38" s="10"/>
      <c r="E38" s="10"/>
      <c r="F38" s="21">
        <f t="shared" si="1"/>
        <v>0</v>
      </c>
      <c r="G38" s="22">
        <f t="shared" ref="G38:G40" si="20">IFERROR(C38/D38,0)</f>
        <v>0</v>
      </c>
      <c r="H38" s="23">
        <f t="shared" ref="H38" si="21">SUM(C38-((D38-E38)*G38))</f>
        <v>0</v>
      </c>
      <c r="I38" s="52">
        <f t="shared" ref="I38:I40" si="22">FV(0.02/12,12*(D38-E38),0,-C38)</f>
        <v>0</v>
      </c>
      <c r="J38" s="20"/>
      <c r="K38" s="21"/>
      <c r="L38" s="24"/>
    </row>
    <row r="39" spans="1:13" ht="15" customHeight="1" x14ac:dyDescent="0.25">
      <c r="A39" s="18" t="s">
        <v>87</v>
      </c>
      <c r="B39" s="19"/>
      <c r="C39" s="20"/>
      <c r="D39" s="10"/>
      <c r="E39" s="10"/>
      <c r="F39" s="21">
        <f t="shared" si="1"/>
        <v>0</v>
      </c>
      <c r="G39" s="22">
        <f t="shared" si="20"/>
        <v>0</v>
      </c>
      <c r="H39" s="23">
        <f t="shared" ref="H39:H40" si="23">SUM(C39-((D39-E39)*G39))</f>
        <v>0</v>
      </c>
      <c r="I39" s="52">
        <f t="shared" si="22"/>
        <v>0</v>
      </c>
      <c r="J39" s="20"/>
      <c r="K39" s="21"/>
      <c r="L39" s="24"/>
    </row>
    <row r="40" spans="1:13" x14ac:dyDescent="0.25">
      <c r="A40" s="18" t="s">
        <v>88</v>
      </c>
      <c r="B40" s="19"/>
      <c r="C40" s="20"/>
      <c r="D40" s="10"/>
      <c r="E40" s="10"/>
      <c r="F40" s="21">
        <f t="shared" si="1"/>
        <v>0</v>
      </c>
      <c r="G40" s="22">
        <f t="shared" si="20"/>
        <v>0</v>
      </c>
      <c r="H40" s="23">
        <f t="shared" si="23"/>
        <v>0</v>
      </c>
      <c r="I40" s="52">
        <f t="shared" si="22"/>
        <v>0</v>
      </c>
      <c r="J40" s="20"/>
      <c r="K40" s="21"/>
      <c r="L40" s="24"/>
    </row>
    <row r="41" spans="1:13" ht="15" customHeight="1" x14ac:dyDescent="0.25">
      <c r="A41" s="64" t="s">
        <v>89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6"/>
    </row>
    <row r="42" spans="1:13" x14ac:dyDescent="0.25">
      <c r="A42" s="18" t="s">
        <v>9</v>
      </c>
      <c r="B42" s="19"/>
      <c r="C42" s="20"/>
      <c r="D42" s="10"/>
      <c r="E42" s="10"/>
      <c r="F42" s="21">
        <f t="shared" si="1"/>
        <v>0</v>
      </c>
      <c r="G42" s="22">
        <f t="shared" ref="G42:G45" si="24">IFERROR(C42/D42,0)</f>
        <v>0</v>
      </c>
      <c r="H42" s="23">
        <f t="shared" ref="H42" si="25">SUM(C42-((D42-E42)*G42))</f>
        <v>0</v>
      </c>
      <c r="I42" s="52">
        <f t="shared" ref="I42:I45" si="26">FV(0.02/12,12*(D42-E42),0,-C42)</f>
        <v>0</v>
      </c>
      <c r="J42" s="20"/>
      <c r="K42" s="21"/>
      <c r="L42" s="24"/>
    </row>
    <row r="43" spans="1:13" ht="15" customHeight="1" x14ac:dyDescent="0.25">
      <c r="A43" s="18" t="s">
        <v>10</v>
      </c>
      <c r="B43" s="19"/>
      <c r="C43" s="20"/>
      <c r="D43" s="10"/>
      <c r="E43" s="10"/>
      <c r="F43" s="21">
        <f t="shared" si="1"/>
        <v>0</v>
      </c>
      <c r="G43" s="22">
        <f t="shared" si="24"/>
        <v>0</v>
      </c>
      <c r="H43" s="23">
        <f t="shared" ref="H43:H45" si="27">SUM(C43-((D43-E43)*G43))</f>
        <v>0</v>
      </c>
      <c r="I43" s="52">
        <f t="shared" si="26"/>
        <v>0</v>
      </c>
      <c r="J43" s="20"/>
      <c r="K43" s="21"/>
      <c r="L43" s="24"/>
    </row>
    <row r="44" spans="1:13" x14ac:dyDescent="0.25">
      <c r="A44" s="18" t="s">
        <v>11</v>
      </c>
      <c r="B44" s="19"/>
      <c r="C44" s="20"/>
      <c r="D44" s="10"/>
      <c r="E44" s="10"/>
      <c r="F44" s="21">
        <f t="shared" si="1"/>
        <v>0</v>
      </c>
      <c r="G44" s="22">
        <f t="shared" si="24"/>
        <v>0</v>
      </c>
      <c r="H44" s="23">
        <f t="shared" si="27"/>
        <v>0</v>
      </c>
      <c r="I44" s="52">
        <f t="shared" si="26"/>
        <v>0</v>
      </c>
      <c r="J44" s="20"/>
      <c r="K44" s="21"/>
      <c r="L44" s="24"/>
    </row>
    <row r="45" spans="1:13" x14ac:dyDescent="0.25">
      <c r="A45" s="18" t="s">
        <v>36</v>
      </c>
      <c r="B45" s="19"/>
      <c r="C45" s="20"/>
      <c r="D45" s="10"/>
      <c r="E45" s="10"/>
      <c r="F45" s="21">
        <f t="shared" si="1"/>
        <v>0</v>
      </c>
      <c r="G45" s="22">
        <f t="shared" si="24"/>
        <v>0</v>
      </c>
      <c r="H45" s="23">
        <f t="shared" si="27"/>
        <v>0</v>
      </c>
      <c r="I45" s="52">
        <f t="shared" si="26"/>
        <v>0</v>
      </c>
      <c r="J45" s="20"/>
      <c r="K45" s="21"/>
      <c r="L45" s="24"/>
    </row>
    <row r="46" spans="1:13" ht="15" customHeight="1" x14ac:dyDescent="0.25">
      <c r="A46" s="64" t="s">
        <v>90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6"/>
    </row>
    <row r="47" spans="1:13" x14ac:dyDescent="0.25">
      <c r="A47" s="18" t="s">
        <v>8</v>
      </c>
      <c r="B47" s="19"/>
      <c r="C47" s="20"/>
      <c r="D47" s="10"/>
      <c r="E47" s="10"/>
      <c r="F47" s="21">
        <f t="shared" si="1"/>
        <v>0</v>
      </c>
      <c r="G47" s="22">
        <f t="shared" ref="G47:G49" si="28">IFERROR(C47/D47,0)</f>
        <v>0</v>
      </c>
      <c r="H47" s="23">
        <f t="shared" ref="H47" si="29">SUM(C47-((D47-E47)*G47))</f>
        <v>0</v>
      </c>
      <c r="I47" s="52">
        <f t="shared" ref="I47:I49" si="30">FV(0.02/12,12*(D47-E47),0,-C47)</f>
        <v>0</v>
      </c>
      <c r="J47" s="20"/>
      <c r="K47" s="21"/>
      <c r="L47" s="24"/>
      <c r="M47" s="27"/>
    </row>
    <row r="48" spans="1:13" x14ac:dyDescent="0.25">
      <c r="A48" s="18" t="s">
        <v>34</v>
      </c>
      <c r="B48" s="19"/>
      <c r="C48" s="20"/>
      <c r="D48" s="10"/>
      <c r="E48" s="10"/>
      <c r="F48" s="21">
        <f t="shared" si="1"/>
        <v>0</v>
      </c>
      <c r="G48" s="22">
        <f t="shared" si="28"/>
        <v>0</v>
      </c>
      <c r="H48" s="23">
        <f t="shared" ref="H48:H49" si="31">SUM(C48-((D48-E48)*G48))</f>
        <v>0</v>
      </c>
      <c r="I48" s="52">
        <f t="shared" si="30"/>
        <v>0</v>
      </c>
      <c r="J48" s="20"/>
      <c r="K48" s="21"/>
      <c r="L48" s="24"/>
    </row>
    <row r="49" spans="1:12" ht="15.75" thickBot="1" x14ac:dyDescent="0.3">
      <c r="A49" s="28" t="s">
        <v>11</v>
      </c>
      <c r="B49" s="29"/>
      <c r="C49" s="30"/>
      <c r="D49" s="11"/>
      <c r="E49" s="11"/>
      <c r="F49" s="31">
        <f t="shared" si="1"/>
        <v>0</v>
      </c>
      <c r="G49" s="51">
        <f t="shared" si="28"/>
        <v>0</v>
      </c>
      <c r="H49" s="50">
        <f t="shared" si="31"/>
        <v>0</v>
      </c>
      <c r="I49" s="54">
        <f t="shared" si="30"/>
        <v>0</v>
      </c>
      <c r="J49" s="30"/>
      <c r="K49" s="31"/>
      <c r="L49" s="32"/>
    </row>
    <row r="50" spans="1:12" x14ac:dyDescent="0.25">
      <c r="A50" s="33"/>
    </row>
    <row r="51" spans="1:12" x14ac:dyDescent="0.25">
      <c r="A51" s="33" t="s">
        <v>170</v>
      </c>
    </row>
    <row r="52" spans="1:12" x14ac:dyDescent="0.25">
      <c r="A52" s="33"/>
    </row>
  </sheetData>
  <mergeCells count="11">
    <mergeCell ref="A37:L37"/>
    <mergeCell ref="A30:L30"/>
    <mergeCell ref="A41:L41"/>
    <mergeCell ref="A46:L46"/>
    <mergeCell ref="C1:I1"/>
    <mergeCell ref="J1:L1"/>
    <mergeCell ref="A1:B1"/>
    <mergeCell ref="A3:L3"/>
    <mergeCell ref="A22:L22"/>
    <mergeCell ref="A16:L16"/>
    <mergeCell ref="A27:L27"/>
  </mergeCells>
  <conditionalFormatting sqref="E4:E15 E17:E21 E23:E26 E28:E29 E31:E36 E38:E40 E42:E45 E47:E49">
    <cfRule type="cellIs" dxfId="5" priority="2" operator="equal">
      <formula>0</formula>
    </cfRule>
  </conditionalFormatting>
  <conditionalFormatting sqref="H4:H15 H17:H21 H23:H26 H28:H29 H31:H36 H38:H40 H42:H45 H47:H49">
    <cfRule type="cellIs" dxfId="4" priority="1" operator="equal">
      <formula>0</formula>
    </cfRule>
  </conditionalFormatting>
  <pageMargins left="0.23622047244094491" right="0.23622047244094491" top="1.1417322834645669" bottom="0.55118110236220474" header="0.31496062992125984" footer="0.31496062992125984"/>
  <pageSetup paperSize="9" scale="72" fitToHeight="2" orientation="landscape" r:id="rId1"/>
  <headerFooter>
    <oddHeader>&amp;L&amp;"-,Bold"&amp;14
RQ - &amp;A&amp;R&amp;G</oddHeader>
    <oddFooter>&amp;L&amp;F&amp;RPage &amp;P of &amp;N</oddFooter>
  </headerFooter>
  <rowBreaks count="1" manualBreakCount="1">
    <brk id="26" max="16383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A1:N55"/>
  <sheetViews>
    <sheetView zoomScaleNormal="100" workbookViewId="0">
      <pane ySplit="1" topLeftCell="A2" activePane="bottomLeft" state="frozen"/>
      <selection activeCell="A37" sqref="A37:N37"/>
      <selection pane="bottomLeft" activeCell="C4" sqref="C4"/>
    </sheetView>
  </sheetViews>
  <sheetFormatPr defaultRowHeight="15" x14ac:dyDescent="0.25"/>
  <cols>
    <col min="1" max="1" width="44" customWidth="1"/>
    <col min="2" max="2" width="6.140625" customWidth="1"/>
    <col min="3" max="14" width="10.85546875" customWidth="1"/>
  </cols>
  <sheetData>
    <row r="1" spans="1:14" s="1" customFormat="1" x14ac:dyDescent="0.25">
      <c r="A1" s="58" t="s">
        <v>33</v>
      </c>
      <c r="B1" s="59"/>
      <c r="C1" s="5" t="s">
        <v>19</v>
      </c>
      <c r="D1" s="6" t="s">
        <v>20</v>
      </c>
      <c r="E1" s="6" t="s">
        <v>21</v>
      </c>
      <c r="F1" s="6" t="s">
        <v>22</v>
      </c>
      <c r="G1" s="6" t="s">
        <v>23</v>
      </c>
      <c r="H1" s="6" t="s">
        <v>24</v>
      </c>
      <c r="I1" s="6" t="s">
        <v>25</v>
      </c>
      <c r="J1" s="6" t="s">
        <v>26</v>
      </c>
      <c r="K1" s="6" t="s">
        <v>16</v>
      </c>
      <c r="L1" s="6" t="s">
        <v>27</v>
      </c>
      <c r="M1" s="6" t="s">
        <v>17</v>
      </c>
      <c r="N1" s="7" t="s">
        <v>18</v>
      </c>
    </row>
    <row r="2" spans="1:14" x14ac:dyDescent="0.25">
      <c r="A2" s="55" t="s">
        <v>37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7"/>
    </row>
    <row r="3" spans="1:14" x14ac:dyDescent="0.25">
      <c r="A3" s="60" t="s">
        <v>98</v>
      </c>
      <c r="B3" s="2" t="s">
        <v>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x14ac:dyDescent="0.25">
      <c r="A4" s="61"/>
      <c r="B4" s="2" t="s">
        <v>39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x14ac:dyDescent="0.25">
      <c r="A5" s="60" t="s">
        <v>61</v>
      </c>
      <c r="B5" s="2" t="s">
        <v>38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x14ac:dyDescent="0.25">
      <c r="A6" s="61"/>
      <c r="B6" s="2" t="s">
        <v>39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x14ac:dyDescent="0.25">
      <c r="A7" s="60" t="s">
        <v>140</v>
      </c>
      <c r="B7" s="2" t="s">
        <v>38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25">
      <c r="A8" s="61"/>
      <c r="B8" s="2" t="s">
        <v>39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x14ac:dyDescent="0.25">
      <c r="A9" s="60" t="s">
        <v>139</v>
      </c>
      <c r="B9" s="2" t="s">
        <v>38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25">
      <c r="A10" s="61"/>
      <c r="B10" s="2" t="s">
        <v>39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x14ac:dyDescent="0.25">
      <c r="A11" s="55" t="s">
        <v>40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7"/>
    </row>
    <row r="12" spans="1:14" x14ac:dyDescent="0.25">
      <c r="A12" s="60" t="s">
        <v>55</v>
      </c>
      <c r="B12" s="2" t="s">
        <v>38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x14ac:dyDescent="0.25">
      <c r="A13" s="61"/>
      <c r="B13" s="2" t="s">
        <v>39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x14ac:dyDescent="0.25">
      <c r="A14" s="60" t="s">
        <v>99</v>
      </c>
      <c r="B14" s="2" t="s">
        <v>38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x14ac:dyDescent="0.25">
      <c r="A15" s="61"/>
      <c r="B15" s="2" t="s">
        <v>39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x14ac:dyDescent="0.25">
      <c r="A16" s="60" t="s">
        <v>100</v>
      </c>
      <c r="B16" s="2" t="s">
        <v>38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x14ac:dyDescent="0.25">
      <c r="A17" s="61"/>
      <c r="B17" s="2" t="s">
        <v>39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x14ac:dyDescent="0.25">
      <c r="A18" s="60" t="s">
        <v>101</v>
      </c>
      <c r="B18" s="2" t="s">
        <v>38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x14ac:dyDescent="0.25">
      <c r="A19" s="61"/>
      <c r="B19" s="2" t="s">
        <v>39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x14ac:dyDescent="0.25">
      <c r="A20" s="62" t="s">
        <v>102</v>
      </c>
      <c r="B20" s="2" t="s">
        <v>38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x14ac:dyDescent="0.25">
      <c r="A21" s="62"/>
      <c r="B21" s="2" t="s">
        <v>39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x14ac:dyDescent="0.25">
      <c r="A22" s="60" t="s">
        <v>103</v>
      </c>
      <c r="B22" s="3" t="s">
        <v>38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x14ac:dyDescent="0.25">
      <c r="A23" s="61"/>
      <c r="B23" s="2" t="s">
        <v>39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x14ac:dyDescent="0.25">
      <c r="A24" s="62" t="s">
        <v>42</v>
      </c>
      <c r="B24" s="2" t="s">
        <v>38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x14ac:dyDescent="0.25">
      <c r="A25" s="62"/>
      <c r="B25" s="2" t="s">
        <v>39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25">
      <c r="A26" s="62" t="s">
        <v>104</v>
      </c>
      <c r="B26" s="2" t="s">
        <v>38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x14ac:dyDescent="0.25">
      <c r="A27" s="62"/>
      <c r="B27" s="2" t="s">
        <v>39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x14ac:dyDescent="0.25">
      <c r="A28" s="62" t="s">
        <v>105</v>
      </c>
      <c r="B28" s="2" t="s">
        <v>38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x14ac:dyDescent="0.25">
      <c r="A29" s="62"/>
      <c r="B29" s="2" t="s">
        <v>39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x14ac:dyDescent="0.25">
      <c r="A30" s="62" t="s">
        <v>44</v>
      </c>
      <c r="B30" s="2" t="s">
        <v>38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x14ac:dyDescent="0.25">
      <c r="A31" s="62"/>
      <c r="B31" s="2" t="s">
        <v>39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x14ac:dyDescent="0.25">
      <c r="A32" s="62" t="s">
        <v>106</v>
      </c>
      <c r="B32" s="2" t="s">
        <v>38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x14ac:dyDescent="0.25">
      <c r="A33" s="62"/>
      <c r="B33" s="2" t="s">
        <v>39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x14ac:dyDescent="0.25">
      <c r="A34" s="55" t="s">
        <v>45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7"/>
    </row>
    <row r="35" spans="1:14" x14ac:dyDescent="0.25">
      <c r="A35" s="60" t="s">
        <v>53</v>
      </c>
      <c r="B35" s="2" t="s">
        <v>38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x14ac:dyDescent="0.25">
      <c r="A36" s="61"/>
      <c r="B36" s="2" t="s">
        <v>39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x14ac:dyDescent="0.25">
      <c r="A37" s="60" t="s">
        <v>54</v>
      </c>
      <c r="B37" s="2" t="s">
        <v>38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x14ac:dyDescent="0.25">
      <c r="A38" s="61"/>
      <c r="B38" s="2" t="s">
        <v>39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x14ac:dyDescent="0.25">
      <c r="A39" s="60" t="s">
        <v>107</v>
      </c>
      <c r="B39" s="2" t="s">
        <v>38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x14ac:dyDescent="0.25">
      <c r="A40" s="61"/>
      <c r="B40" s="2" t="s">
        <v>39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x14ac:dyDescent="0.25">
      <c r="A41" s="55" t="s">
        <v>138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7"/>
    </row>
    <row r="42" spans="1:14" x14ac:dyDescent="0.25">
      <c r="A42" s="60" t="s">
        <v>52</v>
      </c>
      <c r="B42" s="2" t="s">
        <v>38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x14ac:dyDescent="0.25">
      <c r="A43" s="61"/>
      <c r="B43" s="2" t="s">
        <v>39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x14ac:dyDescent="0.25">
      <c r="A44" s="62" t="s">
        <v>46</v>
      </c>
      <c r="B44" s="2" t="s">
        <v>38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x14ac:dyDescent="0.25">
      <c r="A45" s="62"/>
      <c r="B45" s="2" t="s">
        <v>39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x14ac:dyDescent="0.25">
      <c r="A46" s="62" t="s">
        <v>47</v>
      </c>
      <c r="B46" s="2" t="s">
        <v>38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x14ac:dyDescent="0.25">
      <c r="A47" s="62"/>
      <c r="B47" s="2" t="s">
        <v>39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x14ac:dyDescent="0.25">
      <c r="A48" s="62" t="s">
        <v>48</v>
      </c>
      <c r="B48" s="2" t="s">
        <v>38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x14ac:dyDescent="0.25">
      <c r="A49" s="62"/>
      <c r="B49" s="2" t="s">
        <v>39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x14ac:dyDescent="0.25">
      <c r="A50" s="62" t="s">
        <v>49</v>
      </c>
      <c r="B50" s="2" t="s">
        <v>38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x14ac:dyDescent="0.25">
      <c r="A51" s="62"/>
      <c r="B51" s="2" t="s">
        <v>39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x14ac:dyDescent="0.25">
      <c r="A52" s="62" t="s">
        <v>50</v>
      </c>
      <c r="B52" s="2" t="s">
        <v>38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x14ac:dyDescent="0.25">
      <c r="A53" s="62"/>
      <c r="B53" s="2" t="s">
        <v>39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x14ac:dyDescent="0.25">
      <c r="A54" s="62" t="s">
        <v>51</v>
      </c>
      <c r="B54" s="2" t="s">
        <v>38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5.75" thickBot="1" x14ac:dyDescent="0.3">
      <c r="A55" s="63"/>
      <c r="B55" s="4" t="s">
        <v>39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</sheetData>
  <mergeCells count="30">
    <mergeCell ref="A48:A49"/>
    <mergeCell ref="A50:A51"/>
    <mergeCell ref="A52:A53"/>
    <mergeCell ref="A54:A55"/>
    <mergeCell ref="A37:A38"/>
    <mergeCell ref="A39:A40"/>
    <mergeCell ref="A41:N41"/>
    <mergeCell ref="A42:A43"/>
    <mergeCell ref="A44:A45"/>
    <mergeCell ref="A46:A47"/>
    <mergeCell ref="A35:A36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N34"/>
    <mergeCell ref="A12:A13"/>
    <mergeCell ref="A1:B1"/>
    <mergeCell ref="A2:N2"/>
    <mergeCell ref="A3:A4"/>
    <mergeCell ref="A5:A6"/>
    <mergeCell ref="A11:N11"/>
    <mergeCell ref="A9:A10"/>
    <mergeCell ref="A7:A8"/>
  </mergeCells>
  <pageMargins left="0.23622047244094491" right="0.23622047244094491" top="1.1417322834645669" bottom="0.55118110236220474" header="0.31496062992125984" footer="0.31496062992125984"/>
  <pageSetup paperSize="9" scale="79" fitToHeight="2" orientation="landscape" verticalDpi="0" r:id="rId1"/>
  <headerFooter>
    <oddHeader>&amp;L&amp;"-,Bold"&amp;14
RQ - &amp;A&amp;R&amp;G</oddHeader>
    <oddFooter>&amp;L&amp;F&amp;RPage &amp;P of 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A1:M46"/>
  <sheetViews>
    <sheetView topLeftCell="A16" zoomScaleNormal="100" workbookViewId="0">
      <selection activeCell="A45" sqref="A45"/>
    </sheetView>
  </sheetViews>
  <sheetFormatPr defaultRowHeight="15" x14ac:dyDescent="0.25"/>
  <cols>
    <col min="1" max="1" width="25.140625" style="47" customWidth="1"/>
    <col min="2" max="2" width="43.7109375" customWidth="1"/>
    <col min="3" max="12" width="12.7109375" style="1" customWidth="1"/>
  </cols>
  <sheetData>
    <row r="1" spans="1:12" s="38" customFormat="1" x14ac:dyDescent="0.25">
      <c r="A1" s="73" t="s">
        <v>63</v>
      </c>
      <c r="B1" s="74"/>
      <c r="C1" s="68" t="s">
        <v>5</v>
      </c>
      <c r="D1" s="69"/>
      <c r="E1" s="69"/>
      <c r="F1" s="69"/>
      <c r="G1" s="69"/>
      <c r="H1" s="69"/>
      <c r="I1" s="69"/>
      <c r="J1" s="68" t="s">
        <v>76</v>
      </c>
      <c r="K1" s="68"/>
      <c r="L1" s="70"/>
    </row>
    <row r="2" spans="1:12" s="39" customFormat="1" ht="38.25" x14ac:dyDescent="0.2">
      <c r="A2" s="8" t="s">
        <v>64</v>
      </c>
      <c r="B2" s="9" t="s">
        <v>67</v>
      </c>
      <c r="C2" s="12" t="s">
        <v>75</v>
      </c>
      <c r="D2" s="13" t="s">
        <v>73</v>
      </c>
      <c r="E2" s="13" t="s">
        <v>152</v>
      </c>
      <c r="F2" s="13" t="s">
        <v>157</v>
      </c>
      <c r="G2" s="14" t="s">
        <v>74</v>
      </c>
      <c r="H2" s="14" t="s">
        <v>158</v>
      </c>
      <c r="I2" s="15" t="s">
        <v>162</v>
      </c>
      <c r="J2" s="35" t="s">
        <v>4</v>
      </c>
      <c r="K2" s="36" t="s">
        <v>28</v>
      </c>
      <c r="L2" s="37" t="s">
        <v>29</v>
      </c>
    </row>
    <row r="3" spans="1:12" x14ac:dyDescent="0.25">
      <c r="A3" s="71" t="s">
        <v>65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ht="26.25" x14ac:dyDescent="0.25">
      <c r="A4" s="40" t="s">
        <v>108</v>
      </c>
      <c r="B4" s="41"/>
      <c r="C4" s="20"/>
      <c r="D4" s="10"/>
      <c r="E4" s="10"/>
      <c r="F4" s="21">
        <f>SUM((I4/100)*3)</f>
        <v>0</v>
      </c>
      <c r="G4" s="22">
        <f t="shared" ref="G4:G11" si="0">IFERROR(C4/D4,0)</f>
        <v>0</v>
      </c>
      <c r="H4" s="23">
        <f>SUM(C4-((D4-E4)*G4))</f>
        <v>0</v>
      </c>
      <c r="I4" s="52">
        <f t="shared" ref="I4:I11" si="1">FV(0.02/12,12*(D4-E4),0,-C4)</f>
        <v>0</v>
      </c>
      <c r="J4" s="20"/>
      <c r="K4" s="21"/>
      <c r="L4" s="24"/>
    </row>
    <row r="5" spans="1:12" x14ac:dyDescent="0.25">
      <c r="A5" s="42" t="s">
        <v>7</v>
      </c>
      <c r="B5" s="41"/>
      <c r="C5" s="20"/>
      <c r="D5" s="10"/>
      <c r="E5" s="10"/>
      <c r="F5" s="21">
        <f t="shared" ref="F5:F42" si="2">SUM((I5/100)*3)</f>
        <v>0</v>
      </c>
      <c r="G5" s="22">
        <f t="shared" si="0"/>
        <v>0</v>
      </c>
      <c r="H5" s="23">
        <f t="shared" ref="H5:H11" si="3">SUM(C5-((D5-E5)*G5))</f>
        <v>0</v>
      </c>
      <c r="I5" s="52">
        <f t="shared" si="1"/>
        <v>0</v>
      </c>
      <c r="J5" s="20"/>
      <c r="K5" s="21"/>
      <c r="L5" s="24"/>
    </row>
    <row r="6" spans="1:12" x14ac:dyDescent="0.25">
      <c r="A6" s="42" t="s">
        <v>109</v>
      </c>
      <c r="B6" s="41"/>
      <c r="C6" s="20"/>
      <c r="D6" s="10"/>
      <c r="E6" s="10"/>
      <c r="F6" s="21">
        <f t="shared" si="2"/>
        <v>0</v>
      </c>
      <c r="G6" s="22">
        <f t="shared" si="0"/>
        <v>0</v>
      </c>
      <c r="H6" s="23">
        <f t="shared" si="3"/>
        <v>0</v>
      </c>
      <c r="I6" s="52">
        <f t="shared" si="1"/>
        <v>0</v>
      </c>
      <c r="J6" s="20"/>
      <c r="K6" s="21"/>
      <c r="L6" s="24"/>
    </row>
    <row r="7" spans="1:12" ht="15" customHeight="1" x14ac:dyDescent="0.25">
      <c r="A7" s="42" t="s">
        <v>1</v>
      </c>
      <c r="B7" s="41"/>
      <c r="C7" s="20"/>
      <c r="D7" s="10"/>
      <c r="E7" s="10"/>
      <c r="F7" s="21">
        <f t="shared" si="2"/>
        <v>0</v>
      </c>
      <c r="G7" s="22">
        <f t="shared" si="0"/>
        <v>0</v>
      </c>
      <c r="H7" s="23">
        <f t="shared" si="3"/>
        <v>0</v>
      </c>
      <c r="I7" s="52">
        <f t="shared" si="1"/>
        <v>0</v>
      </c>
      <c r="J7" s="20"/>
      <c r="K7" s="21"/>
      <c r="L7" s="24"/>
    </row>
    <row r="8" spans="1:12" ht="15" customHeight="1" x14ac:dyDescent="0.25">
      <c r="A8" s="42" t="s">
        <v>2</v>
      </c>
      <c r="B8" s="41"/>
      <c r="C8" s="20"/>
      <c r="D8" s="10"/>
      <c r="E8" s="10"/>
      <c r="F8" s="21">
        <f t="shared" si="2"/>
        <v>0</v>
      </c>
      <c r="G8" s="22">
        <f t="shared" si="0"/>
        <v>0</v>
      </c>
      <c r="H8" s="23">
        <f t="shared" si="3"/>
        <v>0</v>
      </c>
      <c r="I8" s="52">
        <f t="shared" si="1"/>
        <v>0</v>
      </c>
      <c r="J8" s="20"/>
      <c r="K8" s="21"/>
      <c r="L8" s="24"/>
    </row>
    <row r="9" spans="1:12" x14ac:dyDescent="0.25">
      <c r="A9" s="42" t="s">
        <v>3</v>
      </c>
      <c r="B9" s="41"/>
      <c r="C9" s="20"/>
      <c r="D9" s="10"/>
      <c r="E9" s="10"/>
      <c r="F9" s="21">
        <f t="shared" si="2"/>
        <v>0</v>
      </c>
      <c r="G9" s="22">
        <f t="shared" si="0"/>
        <v>0</v>
      </c>
      <c r="H9" s="23">
        <f t="shared" si="3"/>
        <v>0</v>
      </c>
      <c r="I9" s="52">
        <f t="shared" si="1"/>
        <v>0</v>
      </c>
      <c r="J9" s="20"/>
      <c r="K9" s="21"/>
      <c r="L9" s="24"/>
    </row>
    <row r="10" spans="1:12" ht="15" customHeight="1" x14ac:dyDescent="0.25">
      <c r="A10" s="42" t="s">
        <v>110</v>
      </c>
      <c r="B10" s="41"/>
      <c r="C10" s="20"/>
      <c r="D10" s="10"/>
      <c r="E10" s="10"/>
      <c r="F10" s="21">
        <f t="shared" si="2"/>
        <v>0</v>
      </c>
      <c r="G10" s="22">
        <f t="shared" si="0"/>
        <v>0</v>
      </c>
      <c r="H10" s="23">
        <f t="shared" si="3"/>
        <v>0</v>
      </c>
      <c r="I10" s="52">
        <f t="shared" si="1"/>
        <v>0</v>
      </c>
      <c r="J10" s="20"/>
      <c r="K10" s="21"/>
      <c r="L10" s="24"/>
    </row>
    <row r="11" spans="1:12" x14ac:dyDescent="0.25">
      <c r="A11" s="42" t="s">
        <v>111</v>
      </c>
      <c r="B11" s="41"/>
      <c r="C11" s="20"/>
      <c r="D11" s="10"/>
      <c r="E11" s="10"/>
      <c r="F11" s="21">
        <f t="shared" si="2"/>
        <v>0</v>
      </c>
      <c r="G11" s="22">
        <f t="shared" si="0"/>
        <v>0</v>
      </c>
      <c r="H11" s="23">
        <f t="shared" si="3"/>
        <v>0</v>
      </c>
      <c r="I11" s="52">
        <f t="shared" si="1"/>
        <v>0</v>
      </c>
      <c r="J11" s="20"/>
      <c r="K11" s="21"/>
      <c r="L11" s="24"/>
    </row>
    <row r="12" spans="1:12" x14ac:dyDescent="0.25">
      <c r="A12" s="71" t="s">
        <v>66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</row>
    <row r="13" spans="1:12" ht="15" customHeight="1" x14ac:dyDescent="0.25">
      <c r="A13" s="42" t="s">
        <v>13</v>
      </c>
      <c r="B13" s="41"/>
      <c r="C13" s="20"/>
      <c r="D13" s="10"/>
      <c r="E13" s="10"/>
      <c r="F13" s="21">
        <f t="shared" si="2"/>
        <v>0</v>
      </c>
      <c r="G13" s="22">
        <f t="shared" ref="G13:G17" si="4">IFERROR(C13/D13,0)</f>
        <v>0</v>
      </c>
      <c r="H13" s="23">
        <f t="shared" ref="H13" si="5">SUM(C13-((D13-E13)*G13))</f>
        <v>0</v>
      </c>
      <c r="I13" s="52">
        <f>FV(0.02/12,12*(D13-E13),0,-C13)</f>
        <v>0</v>
      </c>
      <c r="J13" s="20"/>
      <c r="K13" s="21"/>
      <c r="L13" s="24"/>
    </row>
    <row r="14" spans="1:12" x14ac:dyDescent="0.25">
      <c r="A14" s="42" t="s">
        <v>112</v>
      </c>
      <c r="B14" s="41"/>
      <c r="C14" s="20"/>
      <c r="D14" s="10"/>
      <c r="E14" s="10"/>
      <c r="F14" s="21">
        <f t="shared" si="2"/>
        <v>0</v>
      </c>
      <c r="G14" s="22">
        <f t="shared" si="4"/>
        <v>0</v>
      </c>
      <c r="H14" s="23">
        <f t="shared" ref="H14:H17" si="6">SUM(C14-((D14-E14)*G14))</f>
        <v>0</v>
      </c>
      <c r="I14" s="52">
        <f>FV(0.02/12,12*(D14-E14),0,-C14)</f>
        <v>0</v>
      </c>
      <c r="J14" s="20"/>
      <c r="K14" s="21"/>
      <c r="L14" s="24"/>
    </row>
    <row r="15" spans="1:12" ht="15" customHeight="1" x14ac:dyDescent="0.25">
      <c r="A15" s="42" t="s">
        <v>113</v>
      </c>
      <c r="B15" s="41"/>
      <c r="C15" s="20"/>
      <c r="D15" s="10"/>
      <c r="E15" s="10"/>
      <c r="F15" s="21">
        <f t="shared" si="2"/>
        <v>0</v>
      </c>
      <c r="G15" s="22">
        <f t="shared" si="4"/>
        <v>0</v>
      </c>
      <c r="H15" s="23">
        <f t="shared" si="6"/>
        <v>0</v>
      </c>
      <c r="I15" s="52">
        <f>FV(0.02/12,12*(D15-E15),0,-C15)</f>
        <v>0</v>
      </c>
      <c r="J15" s="20"/>
      <c r="K15" s="21"/>
      <c r="L15" s="24"/>
    </row>
    <row r="16" spans="1:12" x14ac:dyDescent="0.25">
      <c r="A16" s="42" t="s">
        <v>114</v>
      </c>
      <c r="B16" s="41"/>
      <c r="C16" s="20"/>
      <c r="D16" s="10"/>
      <c r="E16" s="10"/>
      <c r="F16" s="21">
        <f t="shared" si="2"/>
        <v>0</v>
      </c>
      <c r="G16" s="22">
        <f t="shared" si="4"/>
        <v>0</v>
      </c>
      <c r="H16" s="23">
        <f t="shared" si="6"/>
        <v>0</v>
      </c>
      <c r="I16" s="52">
        <f>FV(0.02/12,12*(D16-E16),0,-C16)</f>
        <v>0</v>
      </c>
      <c r="J16" s="20"/>
      <c r="K16" s="21"/>
      <c r="L16" s="24"/>
    </row>
    <row r="17" spans="1:12" ht="15" customHeight="1" x14ac:dyDescent="0.25">
      <c r="A17" s="42" t="s">
        <v>15</v>
      </c>
      <c r="B17" s="41"/>
      <c r="C17" s="20"/>
      <c r="D17" s="10"/>
      <c r="E17" s="10"/>
      <c r="F17" s="21">
        <f t="shared" si="2"/>
        <v>0</v>
      </c>
      <c r="G17" s="22">
        <f t="shared" si="4"/>
        <v>0</v>
      </c>
      <c r="H17" s="23">
        <f t="shared" si="6"/>
        <v>0</v>
      </c>
      <c r="I17" s="52">
        <f>FV(0.02/12,12*(D17-E17),0,-C17)</f>
        <v>0</v>
      </c>
      <c r="J17" s="20"/>
      <c r="K17" s="21"/>
      <c r="L17" s="24"/>
    </row>
    <row r="18" spans="1:12" x14ac:dyDescent="0.25">
      <c r="A18" s="71" t="s">
        <v>12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</row>
    <row r="19" spans="1:12" ht="15" customHeight="1" x14ac:dyDescent="0.25">
      <c r="A19" s="42" t="s">
        <v>13</v>
      </c>
      <c r="B19" s="41"/>
      <c r="C19" s="20"/>
      <c r="D19" s="10"/>
      <c r="E19" s="10"/>
      <c r="F19" s="21">
        <f t="shared" si="2"/>
        <v>0</v>
      </c>
      <c r="G19" s="22">
        <f t="shared" ref="G19:G22" si="7">IFERROR(C19/D19,0)</f>
        <v>0</v>
      </c>
      <c r="H19" s="23">
        <f t="shared" ref="H19" si="8">SUM(C19-((D19-E19)*G19))</f>
        <v>0</v>
      </c>
      <c r="I19" s="52">
        <f>FV(0.02/12,12*(D19-E19),0,-C19)</f>
        <v>0</v>
      </c>
      <c r="J19" s="20"/>
      <c r="K19" s="21"/>
      <c r="L19" s="24"/>
    </row>
    <row r="20" spans="1:12" x14ac:dyDescent="0.25">
      <c r="A20" s="42" t="s">
        <v>14</v>
      </c>
      <c r="B20" s="41"/>
      <c r="C20" s="20"/>
      <c r="D20" s="10"/>
      <c r="E20" s="10"/>
      <c r="F20" s="21">
        <f t="shared" si="2"/>
        <v>0</v>
      </c>
      <c r="G20" s="22">
        <f t="shared" si="7"/>
        <v>0</v>
      </c>
      <c r="H20" s="23">
        <f t="shared" ref="H20:H22" si="9">SUM(C20-((D20-E20)*G20))</f>
        <v>0</v>
      </c>
      <c r="I20" s="52">
        <f>FV(0.02/12,12*(D20-E20),0,-C20)</f>
        <v>0</v>
      </c>
      <c r="J20" s="20"/>
      <c r="K20" s="21"/>
      <c r="L20" s="24"/>
    </row>
    <row r="21" spans="1:12" x14ac:dyDescent="0.25">
      <c r="A21" s="42" t="s">
        <v>114</v>
      </c>
      <c r="B21" s="41"/>
      <c r="C21" s="20"/>
      <c r="D21" s="10"/>
      <c r="E21" s="10"/>
      <c r="F21" s="21">
        <f t="shared" si="2"/>
        <v>0</v>
      </c>
      <c r="G21" s="22">
        <f t="shared" si="7"/>
        <v>0</v>
      </c>
      <c r="H21" s="23">
        <f t="shared" si="9"/>
        <v>0</v>
      </c>
      <c r="I21" s="52">
        <f>FV(0.02/12,12*(D21-E21),0,-C21)</f>
        <v>0</v>
      </c>
      <c r="J21" s="20"/>
      <c r="K21" s="21"/>
      <c r="L21" s="24"/>
    </row>
    <row r="22" spans="1:12" x14ac:dyDescent="0.25">
      <c r="A22" s="42" t="s">
        <v>15</v>
      </c>
      <c r="B22" s="41"/>
      <c r="C22" s="20"/>
      <c r="D22" s="10"/>
      <c r="E22" s="10"/>
      <c r="F22" s="21">
        <f t="shared" si="2"/>
        <v>0</v>
      </c>
      <c r="G22" s="22">
        <f t="shared" si="7"/>
        <v>0</v>
      </c>
      <c r="H22" s="23">
        <f t="shared" si="9"/>
        <v>0</v>
      </c>
      <c r="I22" s="52">
        <f>FV(0.02/12,12*(D22-E22),0,-C22)</f>
        <v>0</v>
      </c>
      <c r="J22" s="20"/>
      <c r="K22" s="21"/>
      <c r="L22" s="24"/>
    </row>
    <row r="23" spans="1:12" ht="15" customHeight="1" x14ac:dyDescent="0.25">
      <c r="A23" s="71" t="s">
        <v>35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</row>
    <row r="24" spans="1:12" x14ac:dyDescent="0.25">
      <c r="A24" s="42" t="s">
        <v>115</v>
      </c>
      <c r="B24" s="41"/>
      <c r="C24" s="20"/>
      <c r="D24" s="10"/>
      <c r="E24" s="10"/>
      <c r="F24" s="21">
        <f t="shared" si="2"/>
        <v>0</v>
      </c>
      <c r="G24" s="22">
        <f t="shared" ref="G24:G25" si="10">IFERROR(C24/D24,0)</f>
        <v>0</v>
      </c>
      <c r="H24" s="23">
        <f t="shared" ref="H24" si="11">SUM(C24-((D24-E24)*G24))</f>
        <v>0</v>
      </c>
      <c r="I24" s="52">
        <f>FV(0.02/12,12*(D24-E24),0,-C24)</f>
        <v>0</v>
      </c>
      <c r="J24" s="20"/>
      <c r="K24" s="21"/>
      <c r="L24" s="24"/>
    </row>
    <row r="25" spans="1:12" x14ac:dyDescent="0.25">
      <c r="A25" s="42" t="s">
        <v>116</v>
      </c>
      <c r="B25" s="41"/>
      <c r="C25" s="20"/>
      <c r="D25" s="10"/>
      <c r="E25" s="10"/>
      <c r="F25" s="21">
        <f t="shared" si="2"/>
        <v>0</v>
      </c>
      <c r="G25" s="22">
        <f t="shared" si="10"/>
        <v>0</v>
      </c>
      <c r="H25" s="23">
        <f t="shared" ref="H25" si="12">SUM(C25-((D25-E25)*G25))</f>
        <v>0</v>
      </c>
      <c r="I25" s="52">
        <f>FV(0.02/12,12*(D25-E25),0,-C25)</f>
        <v>0</v>
      </c>
      <c r="J25" s="20"/>
      <c r="K25" s="21"/>
      <c r="L25" s="24"/>
    </row>
    <row r="26" spans="1:12" x14ac:dyDescent="0.25">
      <c r="A26" s="71" t="s">
        <v>117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</row>
    <row r="27" spans="1:12" x14ac:dyDescent="0.25">
      <c r="A27" s="42" t="s">
        <v>118</v>
      </c>
      <c r="B27" s="41"/>
      <c r="C27" s="20"/>
      <c r="D27" s="10"/>
      <c r="E27" s="10"/>
      <c r="F27" s="21">
        <f t="shared" si="2"/>
        <v>0</v>
      </c>
      <c r="G27" s="22">
        <f t="shared" ref="G27:G31" si="13">IFERROR(C27/D27,0)</f>
        <v>0</v>
      </c>
      <c r="H27" s="23">
        <f t="shared" ref="H27" si="14">SUM(C27-((D27-E27)*G27))</f>
        <v>0</v>
      </c>
      <c r="I27" s="52">
        <f>FV(0.02/12,12*(D27-E27),0,-C27)</f>
        <v>0</v>
      </c>
      <c r="J27" s="20"/>
      <c r="K27" s="21"/>
      <c r="L27" s="24"/>
    </row>
    <row r="28" spans="1:12" x14ac:dyDescent="0.25">
      <c r="A28" s="42" t="s">
        <v>119</v>
      </c>
      <c r="B28" s="41"/>
      <c r="C28" s="20"/>
      <c r="D28" s="10"/>
      <c r="E28" s="10"/>
      <c r="F28" s="21">
        <f t="shared" si="2"/>
        <v>0</v>
      </c>
      <c r="G28" s="22">
        <f t="shared" si="13"/>
        <v>0</v>
      </c>
      <c r="H28" s="23">
        <f t="shared" ref="H28:H31" si="15">SUM(C28-((D28-E28)*G28))</f>
        <v>0</v>
      </c>
      <c r="I28" s="52">
        <f>FV(0.02/12,12*(D28-E28),0,-C28)</f>
        <v>0</v>
      </c>
      <c r="J28" s="20"/>
      <c r="K28" s="21"/>
      <c r="L28" s="24"/>
    </row>
    <row r="29" spans="1:12" x14ac:dyDescent="0.25">
      <c r="A29" s="42" t="s">
        <v>120</v>
      </c>
      <c r="B29" s="41"/>
      <c r="C29" s="20"/>
      <c r="D29" s="10"/>
      <c r="E29" s="10"/>
      <c r="F29" s="21">
        <f t="shared" si="2"/>
        <v>0</v>
      </c>
      <c r="G29" s="22">
        <f t="shared" si="13"/>
        <v>0</v>
      </c>
      <c r="H29" s="23">
        <f t="shared" si="15"/>
        <v>0</v>
      </c>
      <c r="I29" s="52">
        <f>FV(0.02/12,12*(D29-E29),0,-C29)</f>
        <v>0</v>
      </c>
      <c r="J29" s="20"/>
      <c r="K29" s="21"/>
      <c r="L29" s="24"/>
    </row>
    <row r="30" spans="1:12" x14ac:dyDescent="0.25">
      <c r="A30" s="42" t="s">
        <v>30</v>
      </c>
      <c r="B30" s="41"/>
      <c r="C30" s="20"/>
      <c r="D30" s="10"/>
      <c r="E30" s="10"/>
      <c r="F30" s="21">
        <f t="shared" si="2"/>
        <v>0</v>
      </c>
      <c r="G30" s="22">
        <f t="shared" si="13"/>
        <v>0</v>
      </c>
      <c r="H30" s="23">
        <f t="shared" si="15"/>
        <v>0</v>
      </c>
      <c r="I30" s="52">
        <f>FV(0.02/12,12*(D30-E30),0,-C30)</f>
        <v>0</v>
      </c>
      <c r="J30" s="20"/>
      <c r="K30" s="21"/>
      <c r="L30" s="24"/>
    </row>
    <row r="31" spans="1:12" x14ac:dyDescent="0.25">
      <c r="A31" s="42" t="s">
        <v>121</v>
      </c>
      <c r="B31" s="41"/>
      <c r="C31" s="20"/>
      <c r="D31" s="10"/>
      <c r="E31" s="10"/>
      <c r="F31" s="21">
        <f t="shared" si="2"/>
        <v>0</v>
      </c>
      <c r="G31" s="22">
        <f t="shared" si="13"/>
        <v>0</v>
      </c>
      <c r="H31" s="23">
        <f t="shared" si="15"/>
        <v>0</v>
      </c>
      <c r="I31" s="52">
        <f>FV(0.02/12,12*(D31-E31),0,-C31)</f>
        <v>0</v>
      </c>
      <c r="J31" s="20"/>
      <c r="K31" s="21"/>
      <c r="L31" s="24"/>
    </row>
    <row r="32" spans="1:12" x14ac:dyDescent="0.25">
      <c r="A32" s="71" t="s">
        <v>122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</row>
    <row r="33" spans="1:13" ht="15" customHeight="1" x14ac:dyDescent="0.25">
      <c r="A33" s="42" t="s">
        <v>123</v>
      </c>
      <c r="B33" s="41"/>
      <c r="C33" s="20"/>
      <c r="D33" s="10"/>
      <c r="E33" s="10"/>
      <c r="F33" s="21">
        <f t="shared" si="2"/>
        <v>0</v>
      </c>
      <c r="G33" s="22">
        <f t="shared" ref="G33:G34" si="16">IFERROR(C33/D33,0)</f>
        <v>0</v>
      </c>
      <c r="H33" s="23">
        <f t="shared" ref="H33" si="17">SUM(C33-((D33-E33)*G33))</f>
        <v>0</v>
      </c>
      <c r="I33" s="52">
        <f>FV(0.02/12,12*(D33-E33),0,-C33)</f>
        <v>0</v>
      </c>
      <c r="J33" s="20"/>
      <c r="K33" s="21"/>
      <c r="L33" s="24"/>
    </row>
    <row r="34" spans="1:13" x14ac:dyDescent="0.25">
      <c r="A34" s="42" t="s">
        <v>124</v>
      </c>
      <c r="B34" s="41"/>
      <c r="C34" s="20"/>
      <c r="D34" s="10"/>
      <c r="E34" s="10"/>
      <c r="F34" s="21">
        <f t="shared" si="2"/>
        <v>0</v>
      </c>
      <c r="G34" s="22">
        <f t="shared" si="16"/>
        <v>0</v>
      </c>
      <c r="H34" s="23">
        <f t="shared" ref="H34" si="18">SUM(C34-((D34-E34)*G34))</f>
        <v>0</v>
      </c>
      <c r="I34" s="52">
        <f>FV(0.02/12,12*(D34-E34),0,-C34)</f>
        <v>0</v>
      </c>
      <c r="J34" s="20"/>
      <c r="K34" s="21"/>
      <c r="L34" s="24"/>
    </row>
    <row r="35" spans="1:13" ht="15" customHeight="1" x14ac:dyDescent="0.25">
      <c r="A35" s="71" t="s">
        <v>125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</row>
    <row r="36" spans="1:13" x14ac:dyDescent="0.25">
      <c r="A36" s="42" t="s">
        <v>9</v>
      </c>
      <c r="B36" s="41"/>
      <c r="C36" s="20"/>
      <c r="D36" s="10"/>
      <c r="E36" s="10"/>
      <c r="F36" s="21">
        <f t="shared" si="2"/>
        <v>0</v>
      </c>
      <c r="G36" s="22">
        <f t="shared" ref="G36:G39" si="19">IFERROR(C36/D36,0)</f>
        <v>0</v>
      </c>
      <c r="H36" s="23">
        <f t="shared" ref="H36" si="20">SUM(C36-((D36-E36)*G36))</f>
        <v>0</v>
      </c>
      <c r="I36" s="52">
        <f>FV(0.02/12,12*(D36-E36),0,-C36)</f>
        <v>0</v>
      </c>
      <c r="J36" s="20"/>
      <c r="K36" s="21"/>
      <c r="L36" s="24"/>
    </row>
    <row r="37" spans="1:13" ht="15" customHeight="1" x14ac:dyDescent="0.25">
      <c r="A37" s="42" t="s">
        <v>10</v>
      </c>
      <c r="B37" s="41"/>
      <c r="C37" s="20"/>
      <c r="D37" s="10"/>
      <c r="E37" s="10"/>
      <c r="F37" s="21">
        <f t="shared" si="2"/>
        <v>0</v>
      </c>
      <c r="G37" s="22">
        <f t="shared" si="19"/>
        <v>0</v>
      </c>
      <c r="H37" s="23">
        <f t="shared" ref="H37:H39" si="21">SUM(C37-((D37-E37)*G37))</f>
        <v>0</v>
      </c>
      <c r="I37" s="52">
        <f>FV(0.02/12,12*(D37-E37),0,-C37)</f>
        <v>0</v>
      </c>
      <c r="J37" s="20"/>
      <c r="K37" s="21"/>
      <c r="L37" s="24"/>
    </row>
    <row r="38" spans="1:13" x14ac:dyDescent="0.25">
      <c r="A38" s="42" t="s">
        <v>11</v>
      </c>
      <c r="B38" s="41"/>
      <c r="C38" s="20"/>
      <c r="D38" s="10"/>
      <c r="E38" s="10"/>
      <c r="F38" s="21">
        <f t="shared" si="2"/>
        <v>0</v>
      </c>
      <c r="G38" s="22">
        <f t="shared" si="19"/>
        <v>0</v>
      </c>
      <c r="H38" s="23">
        <f t="shared" si="21"/>
        <v>0</v>
      </c>
      <c r="I38" s="52">
        <f>FV(0.02/12,12*(D38-E38),0,-C38)</f>
        <v>0</v>
      </c>
      <c r="J38" s="20"/>
      <c r="K38" s="21"/>
      <c r="L38" s="24"/>
    </row>
    <row r="39" spans="1:13" x14ac:dyDescent="0.25">
      <c r="A39" s="42" t="s">
        <v>36</v>
      </c>
      <c r="B39" s="41"/>
      <c r="C39" s="20"/>
      <c r="D39" s="10"/>
      <c r="E39" s="10"/>
      <c r="F39" s="21">
        <f t="shared" si="2"/>
        <v>0</v>
      </c>
      <c r="G39" s="22">
        <f t="shared" si="19"/>
        <v>0</v>
      </c>
      <c r="H39" s="23">
        <f t="shared" si="21"/>
        <v>0</v>
      </c>
      <c r="I39" s="52">
        <f>FV(0.02/12,12*(D39-E39),0,-C39)</f>
        <v>0</v>
      </c>
      <c r="J39" s="20"/>
      <c r="K39" s="21"/>
      <c r="L39" s="24"/>
    </row>
    <row r="40" spans="1:13" ht="15" customHeight="1" x14ac:dyDescent="0.25">
      <c r="A40" s="71" t="s">
        <v>126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</row>
    <row r="41" spans="1:13" x14ac:dyDescent="0.25">
      <c r="A41" s="42" t="s">
        <v>8</v>
      </c>
      <c r="B41" s="41"/>
      <c r="C41" s="20"/>
      <c r="D41" s="10"/>
      <c r="E41" s="10"/>
      <c r="F41" s="21">
        <f t="shared" si="2"/>
        <v>0</v>
      </c>
      <c r="G41" s="22">
        <f t="shared" ref="G41:G43" si="22">IFERROR(C41/D41,0)</f>
        <v>0</v>
      </c>
      <c r="H41" s="23">
        <f t="shared" ref="H41" si="23">SUM(C41-((D41-E41)*G41))</f>
        <v>0</v>
      </c>
      <c r="I41" s="52">
        <f>FV(0.02/12,12*(D41-E41),0,-C41)</f>
        <v>0</v>
      </c>
      <c r="J41" s="20"/>
      <c r="K41" s="21"/>
      <c r="L41" s="24"/>
      <c r="M41" s="43"/>
    </row>
    <row r="42" spans="1:13" x14ac:dyDescent="0.25">
      <c r="A42" s="42" t="s">
        <v>34</v>
      </c>
      <c r="B42" s="41"/>
      <c r="C42" s="20"/>
      <c r="D42" s="10"/>
      <c r="E42" s="10"/>
      <c r="F42" s="21">
        <f t="shared" si="2"/>
        <v>0</v>
      </c>
      <c r="G42" s="22">
        <f t="shared" si="22"/>
        <v>0</v>
      </c>
      <c r="H42" s="23">
        <f t="shared" ref="H42:H43" si="24">SUM(C42-((D42-E42)*G42))</f>
        <v>0</v>
      </c>
      <c r="I42" s="52">
        <f>FV(0.02/12,12*(D42-E42),0,-C42)</f>
        <v>0</v>
      </c>
      <c r="J42" s="20"/>
      <c r="K42" s="21"/>
      <c r="L42" s="24"/>
    </row>
    <row r="43" spans="1:13" ht="15.75" thickBot="1" x14ac:dyDescent="0.3">
      <c r="A43" s="44" t="s">
        <v>11</v>
      </c>
      <c r="B43" s="45"/>
      <c r="C43" s="30"/>
      <c r="D43" s="11"/>
      <c r="E43" s="11"/>
      <c r="F43" s="31">
        <f>SUM((I43/100)*3)</f>
        <v>0</v>
      </c>
      <c r="G43" s="51">
        <f t="shared" si="22"/>
        <v>0</v>
      </c>
      <c r="H43" s="50">
        <f t="shared" si="24"/>
        <v>0</v>
      </c>
      <c r="I43" s="54">
        <f>FV(0.02/12,12*(D43-E43),0,-C43)</f>
        <v>0</v>
      </c>
      <c r="J43" s="30"/>
      <c r="K43" s="31"/>
      <c r="L43" s="32"/>
    </row>
    <row r="44" spans="1:13" x14ac:dyDescent="0.25">
      <c r="A44" s="46"/>
    </row>
    <row r="45" spans="1:13" x14ac:dyDescent="0.25">
      <c r="A45" s="33" t="s">
        <v>170</v>
      </c>
    </row>
    <row r="46" spans="1:13" x14ac:dyDescent="0.25">
      <c r="A46" s="46"/>
    </row>
  </sheetData>
  <mergeCells count="11">
    <mergeCell ref="A23:L23"/>
    <mergeCell ref="A26:L26"/>
    <mergeCell ref="A32:L32"/>
    <mergeCell ref="A35:L35"/>
    <mergeCell ref="A40:L40"/>
    <mergeCell ref="A18:L18"/>
    <mergeCell ref="A1:B1"/>
    <mergeCell ref="C1:I1"/>
    <mergeCell ref="J1:L1"/>
    <mergeCell ref="A3:L3"/>
    <mergeCell ref="A12:L12"/>
  </mergeCells>
  <conditionalFormatting sqref="E4:E11 E13:E17 E19:E22 E24:E25 E27:E31 E33:E34 E36:E39 E41:E43">
    <cfRule type="cellIs" dxfId="3" priority="2" operator="equal">
      <formula>0</formula>
    </cfRule>
  </conditionalFormatting>
  <conditionalFormatting sqref="H4:H11 H13:H17 H19:H22 H24:H25 H27:H31 H33:H34 H36:H39 H41:H43">
    <cfRule type="cellIs" dxfId="2" priority="1" operator="equal">
      <formula>0</formula>
    </cfRule>
  </conditionalFormatting>
  <pageMargins left="0.23622047244094491" right="0.23622047244094491" top="1.1417322834645669" bottom="0.55118110236220474" header="0.31496062992125984" footer="0.31496062992125984"/>
  <pageSetup paperSize="9" scale="72" fitToHeight="2" orientation="landscape" verticalDpi="0" r:id="rId1"/>
  <headerFooter>
    <oddHeader>&amp;L&amp;"-,Bold"&amp;14
RQ - &amp;A&amp;R&amp;G</oddHeader>
    <oddFooter>&amp;L&amp;F&amp;RPage &amp;P of &amp;N</oddFooter>
  </headerFooter>
  <rowBreaks count="1" manualBreakCount="1">
    <brk id="22" max="16383" man="1"/>
  </row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53"/>
  <sheetViews>
    <sheetView zoomScaleNormal="100" workbookViewId="0">
      <pane ySplit="1" topLeftCell="A2" activePane="bottomLeft" state="frozen"/>
      <selection activeCell="A37" sqref="A37:N37"/>
      <selection pane="bottomLeft" activeCell="D37" sqref="D37"/>
    </sheetView>
  </sheetViews>
  <sheetFormatPr defaultRowHeight="15" x14ac:dyDescent="0.25"/>
  <cols>
    <col min="1" max="1" width="44" customWidth="1"/>
    <col min="2" max="2" width="6.140625" customWidth="1"/>
    <col min="3" max="14" width="10.85546875" customWidth="1"/>
  </cols>
  <sheetData>
    <row r="1" spans="1:14" s="1" customFormat="1" x14ac:dyDescent="0.25">
      <c r="A1" s="58" t="s">
        <v>33</v>
      </c>
      <c r="B1" s="59"/>
      <c r="C1" s="5" t="s">
        <v>19</v>
      </c>
      <c r="D1" s="6" t="s">
        <v>20</v>
      </c>
      <c r="E1" s="6" t="s">
        <v>21</v>
      </c>
      <c r="F1" s="6" t="s">
        <v>22</v>
      </c>
      <c r="G1" s="6" t="s">
        <v>23</v>
      </c>
      <c r="H1" s="6" t="s">
        <v>24</v>
      </c>
      <c r="I1" s="6" t="s">
        <v>25</v>
      </c>
      <c r="J1" s="6" t="s">
        <v>26</v>
      </c>
      <c r="K1" s="6" t="s">
        <v>16</v>
      </c>
      <c r="L1" s="6" t="s">
        <v>27</v>
      </c>
      <c r="M1" s="6" t="s">
        <v>17</v>
      </c>
      <c r="N1" s="7" t="s">
        <v>18</v>
      </c>
    </row>
    <row r="2" spans="1:14" x14ac:dyDescent="0.25">
      <c r="A2" s="55" t="s">
        <v>37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7"/>
    </row>
    <row r="3" spans="1:14" x14ac:dyDescent="0.25">
      <c r="A3" s="60" t="s">
        <v>132</v>
      </c>
      <c r="B3" s="2" t="s">
        <v>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x14ac:dyDescent="0.25">
      <c r="A4" s="61"/>
      <c r="B4" s="2" t="s">
        <v>39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x14ac:dyDescent="0.25">
      <c r="A5" s="60" t="s">
        <v>59</v>
      </c>
      <c r="B5" s="2" t="s">
        <v>38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x14ac:dyDescent="0.25">
      <c r="A6" s="61"/>
      <c r="B6" s="2" t="s">
        <v>39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x14ac:dyDescent="0.25">
      <c r="A7" s="60" t="s">
        <v>60</v>
      </c>
      <c r="B7" s="2" t="s">
        <v>38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25">
      <c r="A8" s="61"/>
      <c r="B8" s="2" t="s">
        <v>39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x14ac:dyDescent="0.25">
      <c r="A9" s="60" t="s">
        <v>61</v>
      </c>
      <c r="B9" s="2" t="s">
        <v>38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25">
      <c r="A10" s="61"/>
      <c r="B10" s="2" t="s">
        <v>39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x14ac:dyDescent="0.25">
      <c r="A11" s="60" t="s">
        <v>139</v>
      </c>
      <c r="B11" s="2" t="s">
        <v>38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x14ac:dyDescent="0.25">
      <c r="A12" s="61"/>
      <c r="B12" s="2" t="s">
        <v>39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x14ac:dyDescent="0.25">
      <c r="A13" s="55" t="s">
        <v>40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7"/>
    </row>
    <row r="14" spans="1:14" x14ac:dyDescent="0.25">
      <c r="A14" s="60" t="s">
        <v>131</v>
      </c>
      <c r="B14" s="2" t="s">
        <v>38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x14ac:dyDescent="0.25">
      <c r="A15" s="61"/>
      <c r="B15" s="2" t="s">
        <v>39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x14ac:dyDescent="0.25">
      <c r="A16" s="60" t="s">
        <v>130</v>
      </c>
      <c r="B16" s="2" t="s">
        <v>38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x14ac:dyDescent="0.25">
      <c r="A17" s="61"/>
      <c r="B17" s="2" t="s">
        <v>39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x14ac:dyDescent="0.25">
      <c r="A18" s="60" t="s">
        <v>129</v>
      </c>
      <c r="B18" s="2" t="s">
        <v>38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x14ac:dyDescent="0.25">
      <c r="A19" s="61"/>
      <c r="B19" s="2" t="s">
        <v>39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x14ac:dyDescent="0.25">
      <c r="A20" s="62" t="s">
        <v>41</v>
      </c>
      <c r="B20" s="2" t="s">
        <v>38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x14ac:dyDescent="0.25">
      <c r="A21" s="62"/>
      <c r="B21" s="2" t="s">
        <v>39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x14ac:dyDescent="0.25">
      <c r="A22" s="60" t="s">
        <v>128</v>
      </c>
      <c r="B22" s="3" t="s">
        <v>38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x14ac:dyDescent="0.25">
      <c r="A23" s="61"/>
      <c r="B23" s="2" t="s">
        <v>39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x14ac:dyDescent="0.25">
      <c r="A24" s="62" t="s">
        <v>42</v>
      </c>
      <c r="B24" s="2" t="s">
        <v>38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x14ac:dyDescent="0.25">
      <c r="A25" s="62"/>
      <c r="B25" s="2" t="s">
        <v>39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25">
      <c r="A26" s="62" t="s">
        <v>43</v>
      </c>
      <c r="B26" s="2" t="s">
        <v>38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x14ac:dyDescent="0.25">
      <c r="A27" s="62"/>
      <c r="B27" s="2" t="s">
        <v>39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x14ac:dyDescent="0.25">
      <c r="A28" s="62" t="s">
        <v>44</v>
      </c>
      <c r="B28" s="2" t="s">
        <v>38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x14ac:dyDescent="0.25">
      <c r="A29" s="62"/>
      <c r="B29" s="2" t="s">
        <v>39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x14ac:dyDescent="0.25">
      <c r="A30" s="62" t="s">
        <v>106</v>
      </c>
      <c r="B30" s="2" t="s">
        <v>38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x14ac:dyDescent="0.25">
      <c r="A31" s="62"/>
      <c r="B31" s="2" t="s">
        <v>39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x14ac:dyDescent="0.25">
      <c r="A32" s="55" t="s">
        <v>45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7"/>
    </row>
    <row r="33" spans="1:14" x14ac:dyDescent="0.25">
      <c r="A33" s="60" t="s">
        <v>53</v>
      </c>
      <c r="B33" s="2" t="s">
        <v>38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x14ac:dyDescent="0.25">
      <c r="A34" s="61"/>
      <c r="B34" s="2" t="s">
        <v>39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x14ac:dyDescent="0.25">
      <c r="A35" s="60" t="s">
        <v>54</v>
      </c>
      <c r="B35" s="2" t="s">
        <v>38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x14ac:dyDescent="0.25">
      <c r="A36" s="61"/>
      <c r="B36" s="2" t="s">
        <v>39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x14ac:dyDescent="0.25">
      <c r="A37" s="60" t="s">
        <v>127</v>
      </c>
      <c r="B37" s="2" t="s">
        <v>38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x14ac:dyDescent="0.25">
      <c r="A38" s="61"/>
      <c r="B38" s="2" t="s">
        <v>39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x14ac:dyDescent="0.25">
      <c r="A39" s="55" t="s">
        <v>138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7"/>
    </row>
    <row r="40" spans="1:14" x14ac:dyDescent="0.25">
      <c r="A40" s="60" t="s">
        <v>52</v>
      </c>
      <c r="B40" s="2" t="s">
        <v>38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x14ac:dyDescent="0.25">
      <c r="A41" s="61"/>
      <c r="B41" s="2" t="s">
        <v>39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x14ac:dyDescent="0.25">
      <c r="A42" s="62" t="s">
        <v>46</v>
      </c>
      <c r="B42" s="2" t="s">
        <v>38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x14ac:dyDescent="0.25">
      <c r="A43" s="62"/>
      <c r="B43" s="2" t="s">
        <v>39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x14ac:dyDescent="0.25">
      <c r="A44" s="62" t="s">
        <v>47</v>
      </c>
      <c r="B44" s="2" t="s">
        <v>38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x14ac:dyDescent="0.25">
      <c r="A45" s="62"/>
      <c r="B45" s="2" t="s">
        <v>39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x14ac:dyDescent="0.25">
      <c r="A46" s="62" t="s">
        <v>48</v>
      </c>
      <c r="B46" s="2" t="s">
        <v>38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x14ac:dyDescent="0.25">
      <c r="A47" s="62"/>
      <c r="B47" s="2" t="s">
        <v>39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x14ac:dyDescent="0.25">
      <c r="A48" s="62" t="s">
        <v>49</v>
      </c>
      <c r="B48" s="2" t="s">
        <v>38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x14ac:dyDescent="0.25">
      <c r="A49" s="62"/>
      <c r="B49" s="2" t="s">
        <v>39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x14ac:dyDescent="0.25">
      <c r="A50" s="62" t="s">
        <v>50</v>
      </c>
      <c r="B50" s="2" t="s">
        <v>38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x14ac:dyDescent="0.25">
      <c r="A51" s="62"/>
      <c r="B51" s="2" t="s">
        <v>39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x14ac:dyDescent="0.25">
      <c r="A52" s="62" t="s">
        <v>51</v>
      </c>
      <c r="B52" s="2" t="s">
        <v>38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5.75" thickBot="1" x14ac:dyDescent="0.3">
      <c r="A53" s="63"/>
      <c r="B53" s="4" t="s">
        <v>39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</sheetData>
  <mergeCells count="29">
    <mergeCell ref="A35:A36"/>
    <mergeCell ref="A37:A38"/>
    <mergeCell ref="A52:A53"/>
    <mergeCell ref="A40:A41"/>
    <mergeCell ref="A42:A43"/>
    <mergeCell ref="A44:A45"/>
    <mergeCell ref="A46:A47"/>
    <mergeCell ref="A48:A49"/>
    <mergeCell ref="A50:A51"/>
    <mergeCell ref="A39:N39"/>
    <mergeCell ref="A28:A29"/>
    <mergeCell ref="A30:A31"/>
    <mergeCell ref="A32:N32"/>
    <mergeCell ref="A33:A34"/>
    <mergeCell ref="A16:A17"/>
    <mergeCell ref="A18:A19"/>
    <mergeCell ref="A20:A21"/>
    <mergeCell ref="A22:A23"/>
    <mergeCell ref="A24:A25"/>
    <mergeCell ref="A26:A27"/>
    <mergeCell ref="A9:A10"/>
    <mergeCell ref="A13:N13"/>
    <mergeCell ref="A14:A15"/>
    <mergeCell ref="A1:B1"/>
    <mergeCell ref="A2:N2"/>
    <mergeCell ref="A3:A4"/>
    <mergeCell ref="A5:A6"/>
    <mergeCell ref="A7:A8"/>
    <mergeCell ref="A11:A12"/>
  </mergeCells>
  <pageMargins left="0.23622047244094491" right="0.23622047244094491" top="1.1417322834645669" bottom="0.55118110236220474" header="0.31496062992125984" footer="0.31496062992125984"/>
  <pageSetup paperSize="9" scale="79" fitToHeight="2" orientation="landscape" verticalDpi="0" r:id="rId1"/>
  <headerFooter>
    <oddHeader>&amp;L&amp;"-,Bold"&amp;14
RQ - &amp;A&amp;R&amp;G</oddHeader>
    <oddFooter>&amp;L&amp;F&amp;RPage &amp;P of &amp;N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48"/>
  <sheetViews>
    <sheetView topLeftCell="A19" zoomScaleNormal="100" workbookViewId="0">
      <selection activeCell="A47" sqref="A47"/>
    </sheetView>
  </sheetViews>
  <sheetFormatPr defaultRowHeight="15" x14ac:dyDescent="0.25"/>
  <cols>
    <col min="1" max="1" width="25.140625" style="47" customWidth="1"/>
    <col min="2" max="2" width="43.7109375" customWidth="1"/>
    <col min="3" max="12" width="12.7109375" style="1" customWidth="1"/>
  </cols>
  <sheetData>
    <row r="1" spans="1:12" s="38" customFormat="1" x14ac:dyDescent="0.25">
      <c r="A1" s="73" t="s">
        <v>63</v>
      </c>
      <c r="B1" s="74"/>
      <c r="C1" s="68" t="s">
        <v>5</v>
      </c>
      <c r="D1" s="69"/>
      <c r="E1" s="69"/>
      <c r="F1" s="69"/>
      <c r="G1" s="69"/>
      <c r="H1" s="69"/>
      <c r="I1" s="69"/>
      <c r="J1" s="68" t="s">
        <v>76</v>
      </c>
      <c r="K1" s="68"/>
      <c r="L1" s="70"/>
    </row>
    <row r="2" spans="1:12" s="39" customFormat="1" ht="38.25" x14ac:dyDescent="0.2">
      <c r="A2" s="8" t="s">
        <v>64</v>
      </c>
      <c r="B2" s="9" t="s">
        <v>67</v>
      </c>
      <c r="C2" s="12" t="s">
        <v>75</v>
      </c>
      <c r="D2" s="13" t="s">
        <v>73</v>
      </c>
      <c r="E2" s="13" t="s">
        <v>156</v>
      </c>
      <c r="F2" s="13" t="s">
        <v>157</v>
      </c>
      <c r="G2" s="14" t="s">
        <v>74</v>
      </c>
      <c r="H2" s="14" t="s">
        <v>158</v>
      </c>
      <c r="I2" s="15" t="s">
        <v>162</v>
      </c>
      <c r="J2" s="35" t="s">
        <v>4</v>
      </c>
      <c r="K2" s="36" t="s">
        <v>28</v>
      </c>
      <c r="L2" s="37" t="s">
        <v>29</v>
      </c>
    </row>
    <row r="3" spans="1:12" x14ac:dyDescent="0.25">
      <c r="A3" s="71" t="s">
        <v>65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ht="15" customHeight="1" x14ac:dyDescent="0.25">
      <c r="A4" s="42" t="s">
        <v>6</v>
      </c>
      <c r="B4" s="41"/>
      <c r="C4" s="20"/>
      <c r="D4" s="10"/>
      <c r="E4" s="10"/>
      <c r="F4" s="21">
        <f t="shared" ref="F4:F14" si="0">SUM((I4/100)*3)</f>
        <v>0</v>
      </c>
      <c r="G4" s="22">
        <f t="shared" ref="G4:G14" si="1">IFERROR(C4/D4,0)</f>
        <v>0</v>
      </c>
      <c r="H4" s="23">
        <f>SUM(C4-((D4-E4)*G4))</f>
        <v>0</v>
      </c>
      <c r="I4" s="52">
        <f t="shared" ref="I4:I14" si="2">FV(0.02/12,12*(D4-E4),0,-C4)</f>
        <v>0</v>
      </c>
      <c r="J4" s="20"/>
      <c r="K4" s="21"/>
      <c r="L4" s="24"/>
    </row>
    <row r="5" spans="1:12" ht="26.25" x14ac:dyDescent="0.25">
      <c r="A5" s="40" t="s">
        <v>97</v>
      </c>
      <c r="B5" s="41"/>
      <c r="C5" s="20"/>
      <c r="D5" s="10"/>
      <c r="E5" s="10"/>
      <c r="F5" s="21">
        <f t="shared" si="0"/>
        <v>0</v>
      </c>
      <c r="G5" s="22">
        <f t="shared" si="1"/>
        <v>0</v>
      </c>
      <c r="H5" s="23">
        <f t="shared" ref="H5:H45" si="3">SUM(C5-((D5-E5)*G5))</f>
        <v>0</v>
      </c>
      <c r="I5" s="52">
        <f t="shared" si="2"/>
        <v>0</v>
      </c>
      <c r="J5" s="20"/>
      <c r="K5" s="21"/>
      <c r="L5" s="24"/>
    </row>
    <row r="6" spans="1:12" ht="15" customHeight="1" x14ac:dyDescent="0.25">
      <c r="A6" s="42" t="s">
        <v>32</v>
      </c>
      <c r="B6" s="41"/>
      <c r="C6" s="20"/>
      <c r="D6" s="10"/>
      <c r="E6" s="10"/>
      <c r="F6" s="21">
        <f t="shared" si="0"/>
        <v>0</v>
      </c>
      <c r="G6" s="22">
        <f t="shared" si="1"/>
        <v>0</v>
      </c>
      <c r="H6" s="23">
        <f t="shared" si="3"/>
        <v>0</v>
      </c>
      <c r="I6" s="52">
        <f t="shared" si="2"/>
        <v>0</v>
      </c>
      <c r="J6" s="20"/>
      <c r="K6" s="21"/>
      <c r="L6" s="24"/>
    </row>
    <row r="7" spans="1:12" x14ac:dyDescent="0.25">
      <c r="A7" s="42" t="s">
        <v>7</v>
      </c>
      <c r="B7" s="41"/>
      <c r="C7" s="20"/>
      <c r="D7" s="10"/>
      <c r="E7" s="10"/>
      <c r="F7" s="21">
        <f t="shared" si="0"/>
        <v>0</v>
      </c>
      <c r="G7" s="22">
        <f t="shared" si="1"/>
        <v>0</v>
      </c>
      <c r="H7" s="23">
        <f t="shared" si="3"/>
        <v>0</v>
      </c>
      <c r="I7" s="52">
        <f t="shared" si="2"/>
        <v>0</v>
      </c>
      <c r="J7" s="20"/>
      <c r="K7" s="21"/>
      <c r="L7" s="24"/>
    </row>
    <row r="8" spans="1:12" x14ac:dyDescent="0.25">
      <c r="A8" s="42" t="s">
        <v>109</v>
      </c>
      <c r="B8" s="41"/>
      <c r="C8" s="20"/>
      <c r="D8" s="10"/>
      <c r="E8" s="10"/>
      <c r="F8" s="21">
        <f t="shared" si="0"/>
        <v>0</v>
      </c>
      <c r="G8" s="22">
        <f t="shared" si="1"/>
        <v>0</v>
      </c>
      <c r="H8" s="23">
        <f t="shared" si="3"/>
        <v>0</v>
      </c>
      <c r="I8" s="52">
        <f t="shared" si="2"/>
        <v>0</v>
      </c>
      <c r="J8" s="20"/>
      <c r="K8" s="21"/>
      <c r="L8" s="24"/>
    </row>
    <row r="9" spans="1:12" ht="15" customHeight="1" x14ac:dyDescent="0.25">
      <c r="A9" s="42" t="s">
        <v>1</v>
      </c>
      <c r="B9" s="41"/>
      <c r="C9" s="20"/>
      <c r="D9" s="10"/>
      <c r="E9" s="10"/>
      <c r="F9" s="21">
        <f t="shared" si="0"/>
        <v>0</v>
      </c>
      <c r="G9" s="22">
        <f t="shared" si="1"/>
        <v>0</v>
      </c>
      <c r="H9" s="23">
        <f t="shared" si="3"/>
        <v>0</v>
      </c>
      <c r="I9" s="52">
        <f t="shared" si="2"/>
        <v>0</v>
      </c>
      <c r="J9" s="20"/>
      <c r="K9" s="21"/>
      <c r="L9" s="24"/>
    </row>
    <row r="10" spans="1:12" x14ac:dyDescent="0.25">
      <c r="A10" s="42" t="s">
        <v>137</v>
      </c>
      <c r="B10" s="41"/>
      <c r="C10" s="20"/>
      <c r="D10" s="10"/>
      <c r="E10" s="10"/>
      <c r="F10" s="21">
        <f t="shared" si="0"/>
        <v>0</v>
      </c>
      <c r="G10" s="22">
        <f t="shared" si="1"/>
        <v>0</v>
      </c>
      <c r="H10" s="23">
        <f t="shared" si="3"/>
        <v>0</v>
      </c>
      <c r="I10" s="52">
        <f t="shared" si="2"/>
        <v>0</v>
      </c>
      <c r="J10" s="20"/>
      <c r="K10" s="21"/>
      <c r="L10" s="24"/>
    </row>
    <row r="11" spans="1:12" ht="15" customHeight="1" x14ac:dyDescent="0.25">
      <c r="A11" s="42" t="s">
        <v>2</v>
      </c>
      <c r="B11" s="41"/>
      <c r="C11" s="20"/>
      <c r="D11" s="10"/>
      <c r="E11" s="10"/>
      <c r="F11" s="21">
        <f t="shared" si="0"/>
        <v>0</v>
      </c>
      <c r="G11" s="22">
        <f t="shared" si="1"/>
        <v>0</v>
      </c>
      <c r="H11" s="23">
        <f t="shared" si="3"/>
        <v>0</v>
      </c>
      <c r="I11" s="52">
        <f t="shared" si="2"/>
        <v>0</v>
      </c>
      <c r="J11" s="20"/>
      <c r="K11" s="21"/>
      <c r="L11" s="24"/>
    </row>
    <row r="12" spans="1:12" x14ac:dyDescent="0.25">
      <c r="A12" s="42" t="s">
        <v>3</v>
      </c>
      <c r="B12" s="41"/>
      <c r="C12" s="20"/>
      <c r="D12" s="10"/>
      <c r="E12" s="10"/>
      <c r="F12" s="21">
        <f t="shared" si="0"/>
        <v>0</v>
      </c>
      <c r="G12" s="22">
        <f t="shared" si="1"/>
        <v>0</v>
      </c>
      <c r="H12" s="23">
        <f t="shared" si="3"/>
        <v>0</v>
      </c>
      <c r="I12" s="52">
        <f t="shared" si="2"/>
        <v>0</v>
      </c>
      <c r="J12" s="20"/>
      <c r="K12" s="21"/>
      <c r="L12" s="24"/>
    </row>
    <row r="13" spans="1:12" ht="15" customHeight="1" x14ac:dyDescent="0.25">
      <c r="A13" s="42" t="s">
        <v>95</v>
      </c>
      <c r="B13" s="41"/>
      <c r="C13" s="20"/>
      <c r="D13" s="10"/>
      <c r="E13" s="10"/>
      <c r="F13" s="21">
        <f t="shared" si="0"/>
        <v>0</v>
      </c>
      <c r="G13" s="22">
        <f t="shared" si="1"/>
        <v>0</v>
      </c>
      <c r="H13" s="23">
        <f t="shared" si="3"/>
        <v>0</v>
      </c>
      <c r="I13" s="52">
        <f t="shared" si="2"/>
        <v>0</v>
      </c>
      <c r="J13" s="20"/>
      <c r="K13" s="21"/>
      <c r="L13" s="24"/>
    </row>
    <row r="14" spans="1:12" x14ac:dyDescent="0.25">
      <c r="A14" s="42" t="s">
        <v>111</v>
      </c>
      <c r="B14" s="41"/>
      <c r="C14" s="20"/>
      <c r="D14" s="10"/>
      <c r="E14" s="10"/>
      <c r="F14" s="21">
        <f t="shared" si="0"/>
        <v>0</v>
      </c>
      <c r="G14" s="22">
        <f t="shared" si="1"/>
        <v>0</v>
      </c>
      <c r="H14" s="23">
        <f t="shared" si="3"/>
        <v>0</v>
      </c>
      <c r="I14" s="52">
        <f t="shared" si="2"/>
        <v>0</v>
      </c>
      <c r="J14" s="20"/>
      <c r="K14" s="21"/>
      <c r="L14" s="24"/>
    </row>
    <row r="15" spans="1:12" x14ac:dyDescent="0.25">
      <c r="A15" s="71" t="s">
        <v>66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</row>
    <row r="16" spans="1:12" ht="15" customHeight="1" x14ac:dyDescent="0.25">
      <c r="A16" s="42" t="s">
        <v>13</v>
      </c>
      <c r="B16" s="41"/>
      <c r="C16" s="20"/>
      <c r="D16" s="10"/>
      <c r="E16" s="10"/>
      <c r="F16" s="21">
        <f>SUM((I16/100)*3)</f>
        <v>0</v>
      </c>
      <c r="G16" s="22">
        <f t="shared" ref="G16:G19" si="4">IFERROR(C16/D16,0)</f>
        <v>0</v>
      </c>
      <c r="H16" s="23">
        <f t="shared" si="3"/>
        <v>0</v>
      </c>
      <c r="I16" s="52">
        <f>FV(0.02/12,12*(D16-E16),0,-C16)</f>
        <v>0</v>
      </c>
      <c r="J16" s="20"/>
      <c r="K16" s="21"/>
      <c r="L16" s="24"/>
    </row>
    <row r="17" spans="1:12" ht="15" customHeight="1" x14ac:dyDescent="0.25">
      <c r="A17" s="42" t="s">
        <v>136</v>
      </c>
      <c r="B17" s="41"/>
      <c r="C17" s="20"/>
      <c r="D17" s="10"/>
      <c r="E17" s="10"/>
      <c r="F17" s="21">
        <f>SUM((I17/100)*3)</f>
        <v>0</v>
      </c>
      <c r="G17" s="22">
        <f t="shared" si="4"/>
        <v>0</v>
      </c>
      <c r="H17" s="23">
        <f t="shared" si="3"/>
        <v>0</v>
      </c>
      <c r="I17" s="52">
        <f>FV(0.02/12,12*(D17-E17),0,-C17)</f>
        <v>0</v>
      </c>
      <c r="J17" s="20"/>
      <c r="K17" s="21"/>
      <c r="L17" s="24"/>
    </row>
    <row r="18" spans="1:12" x14ac:dyDescent="0.25">
      <c r="A18" s="42" t="s">
        <v>77</v>
      </c>
      <c r="B18" s="41"/>
      <c r="C18" s="20"/>
      <c r="D18" s="10"/>
      <c r="E18" s="10"/>
      <c r="F18" s="21">
        <f>SUM((I18/100)*3)</f>
        <v>0</v>
      </c>
      <c r="G18" s="22">
        <f t="shared" si="4"/>
        <v>0</v>
      </c>
      <c r="H18" s="23">
        <f t="shared" si="3"/>
        <v>0</v>
      </c>
      <c r="I18" s="52">
        <f>FV(0.02/12,12*(D18-E18),0,-C18)</f>
        <v>0</v>
      </c>
      <c r="J18" s="20"/>
      <c r="K18" s="21"/>
      <c r="L18" s="24"/>
    </row>
    <row r="19" spans="1:12" ht="15" customHeight="1" x14ac:dyDescent="0.25">
      <c r="A19" s="42" t="s">
        <v>15</v>
      </c>
      <c r="B19" s="41"/>
      <c r="C19" s="20"/>
      <c r="D19" s="10"/>
      <c r="E19" s="10"/>
      <c r="F19" s="21">
        <f>SUM((I19/100)*3)</f>
        <v>0</v>
      </c>
      <c r="G19" s="22">
        <f t="shared" si="4"/>
        <v>0</v>
      </c>
      <c r="H19" s="23">
        <f t="shared" si="3"/>
        <v>0</v>
      </c>
      <c r="I19" s="52">
        <f>FV(0.02/12,12*(D19-E19),0,-C19)</f>
        <v>0</v>
      </c>
      <c r="J19" s="20"/>
      <c r="K19" s="21"/>
      <c r="L19" s="24"/>
    </row>
    <row r="20" spans="1:12" x14ac:dyDescent="0.25">
      <c r="A20" s="71" t="s">
        <v>12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</row>
    <row r="21" spans="1:12" ht="15" customHeight="1" x14ac:dyDescent="0.25">
      <c r="A21" s="42" t="s">
        <v>13</v>
      </c>
      <c r="B21" s="41"/>
      <c r="C21" s="20"/>
      <c r="D21" s="10"/>
      <c r="E21" s="10"/>
      <c r="F21" s="21">
        <f>SUM((I21/100)*3)</f>
        <v>0</v>
      </c>
      <c r="G21" s="22">
        <f t="shared" ref="G21:G22" si="5">IFERROR(C21/D21,0)</f>
        <v>0</v>
      </c>
      <c r="H21" s="23">
        <f t="shared" si="3"/>
        <v>0</v>
      </c>
      <c r="I21" s="52">
        <f>FV(0.02/12,12*(D21-E21),0,-C21)</f>
        <v>0</v>
      </c>
      <c r="J21" s="20"/>
      <c r="K21" s="21"/>
      <c r="L21" s="24"/>
    </row>
    <row r="22" spans="1:12" x14ac:dyDescent="0.25">
      <c r="A22" s="42" t="s">
        <v>15</v>
      </c>
      <c r="B22" s="41"/>
      <c r="C22" s="20"/>
      <c r="D22" s="10"/>
      <c r="E22" s="10"/>
      <c r="F22" s="21">
        <f>SUM((I22/100)*3)</f>
        <v>0</v>
      </c>
      <c r="G22" s="22">
        <f t="shared" si="5"/>
        <v>0</v>
      </c>
      <c r="H22" s="23">
        <f t="shared" si="3"/>
        <v>0</v>
      </c>
      <c r="I22" s="52">
        <f>FV(0.02/12,12*(D22-E22),0,-C22)</f>
        <v>0</v>
      </c>
      <c r="J22" s="20"/>
      <c r="K22" s="21"/>
      <c r="L22" s="24"/>
    </row>
    <row r="23" spans="1:12" ht="15" customHeight="1" x14ac:dyDescent="0.25">
      <c r="A23" s="71" t="s">
        <v>35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</row>
    <row r="24" spans="1:12" x14ac:dyDescent="0.25">
      <c r="A24" s="42" t="s">
        <v>135</v>
      </c>
      <c r="B24" s="41"/>
      <c r="C24" s="20"/>
      <c r="D24" s="10"/>
      <c r="E24" s="10"/>
      <c r="F24" s="21">
        <f>SUM((I24/100)*3)</f>
        <v>0</v>
      </c>
      <c r="G24" s="22">
        <f t="shared" ref="G24:G25" si="6">IFERROR(C24/D24,0)</f>
        <v>0</v>
      </c>
      <c r="H24" s="23">
        <f t="shared" si="3"/>
        <v>0</v>
      </c>
      <c r="I24" s="52">
        <f>FV(0.02/12,12*(D24-E24),0,-C24)</f>
        <v>0</v>
      </c>
      <c r="J24" s="20"/>
      <c r="K24" s="21"/>
      <c r="L24" s="24"/>
    </row>
    <row r="25" spans="1:12" x14ac:dyDescent="0.25">
      <c r="A25" s="48" t="s">
        <v>79</v>
      </c>
      <c r="B25" s="41"/>
      <c r="C25" s="20"/>
      <c r="D25" s="10"/>
      <c r="E25" s="10"/>
      <c r="F25" s="21">
        <f>SUM((I25/100)*3)</f>
        <v>0</v>
      </c>
      <c r="G25" s="22">
        <f t="shared" si="6"/>
        <v>0</v>
      </c>
      <c r="H25" s="23">
        <f t="shared" si="3"/>
        <v>0</v>
      </c>
      <c r="I25" s="52">
        <f>FV(0.02/12,12*(D25-E25),0,-C25)</f>
        <v>0</v>
      </c>
      <c r="J25" s="20"/>
      <c r="K25" s="21"/>
      <c r="L25" s="24"/>
    </row>
    <row r="26" spans="1:12" x14ac:dyDescent="0.25">
      <c r="A26" s="71" t="s">
        <v>31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</row>
    <row r="27" spans="1:12" x14ac:dyDescent="0.25">
      <c r="A27" s="42" t="s">
        <v>80</v>
      </c>
      <c r="B27" s="41"/>
      <c r="C27" s="20"/>
      <c r="D27" s="10"/>
      <c r="E27" s="10"/>
      <c r="F27" s="21">
        <f t="shared" ref="F27:F32" si="7">SUM((I27/100)*3)</f>
        <v>0</v>
      </c>
      <c r="G27" s="22">
        <f t="shared" ref="G27:G32" si="8">IFERROR(C27/D27,0)</f>
        <v>0</v>
      </c>
      <c r="H27" s="23">
        <f t="shared" si="3"/>
        <v>0</v>
      </c>
      <c r="I27" s="52">
        <f t="shared" ref="I27:I32" si="9">FV(0.02/12,12*(D27-E27),0,-C27)</f>
        <v>0</v>
      </c>
      <c r="J27" s="20"/>
      <c r="K27" s="21"/>
      <c r="L27" s="24"/>
    </row>
    <row r="28" spans="1:12" x14ac:dyDescent="0.25">
      <c r="A28" s="42" t="s">
        <v>81</v>
      </c>
      <c r="B28" s="41"/>
      <c r="C28" s="20"/>
      <c r="D28" s="10"/>
      <c r="E28" s="10"/>
      <c r="F28" s="21">
        <f t="shared" si="7"/>
        <v>0</v>
      </c>
      <c r="G28" s="22">
        <f t="shared" si="8"/>
        <v>0</v>
      </c>
      <c r="H28" s="23">
        <f t="shared" si="3"/>
        <v>0</v>
      </c>
      <c r="I28" s="52">
        <f t="shared" si="9"/>
        <v>0</v>
      </c>
      <c r="J28" s="20"/>
      <c r="K28" s="21"/>
      <c r="L28" s="24"/>
    </row>
    <row r="29" spans="1:12" x14ac:dyDescent="0.25">
      <c r="A29" s="42" t="s">
        <v>82</v>
      </c>
      <c r="B29" s="41"/>
      <c r="C29" s="20"/>
      <c r="D29" s="10"/>
      <c r="E29" s="10"/>
      <c r="F29" s="21">
        <f t="shared" si="7"/>
        <v>0</v>
      </c>
      <c r="G29" s="22">
        <f t="shared" si="8"/>
        <v>0</v>
      </c>
      <c r="H29" s="23">
        <f t="shared" si="3"/>
        <v>0</v>
      </c>
      <c r="I29" s="52">
        <f t="shared" si="9"/>
        <v>0</v>
      </c>
      <c r="J29" s="20"/>
      <c r="K29" s="21"/>
      <c r="L29" s="24"/>
    </row>
    <row r="30" spans="1:12" x14ac:dyDescent="0.25">
      <c r="A30" s="42" t="s">
        <v>30</v>
      </c>
      <c r="B30" s="41"/>
      <c r="C30" s="20"/>
      <c r="D30" s="10"/>
      <c r="E30" s="10"/>
      <c r="F30" s="21">
        <f t="shared" si="7"/>
        <v>0</v>
      </c>
      <c r="G30" s="22">
        <f t="shared" si="8"/>
        <v>0</v>
      </c>
      <c r="H30" s="23">
        <f t="shared" si="3"/>
        <v>0</v>
      </c>
      <c r="I30" s="52">
        <f t="shared" si="9"/>
        <v>0</v>
      </c>
      <c r="J30" s="20"/>
      <c r="K30" s="21"/>
      <c r="L30" s="24"/>
    </row>
    <row r="31" spans="1:12" x14ac:dyDescent="0.25">
      <c r="A31" s="42" t="s">
        <v>134</v>
      </c>
      <c r="B31" s="41"/>
      <c r="C31" s="20"/>
      <c r="D31" s="10"/>
      <c r="E31" s="10"/>
      <c r="F31" s="21">
        <f t="shared" si="7"/>
        <v>0</v>
      </c>
      <c r="G31" s="22">
        <f t="shared" si="8"/>
        <v>0</v>
      </c>
      <c r="H31" s="23">
        <f t="shared" si="3"/>
        <v>0</v>
      </c>
      <c r="I31" s="52">
        <f t="shared" si="9"/>
        <v>0</v>
      </c>
      <c r="J31" s="20"/>
      <c r="K31" s="21"/>
      <c r="L31" s="24"/>
    </row>
    <row r="32" spans="1:12" x14ac:dyDescent="0.25">
      <c r="A32" s="42" t="s">
        <v>84</v>
      </c>
      <c r="B32" s="41"/>
      <c r="C32" s="20"/>
      <c r="D32" s="10"/>
      <c r="E32" s="10"/>
      <c r="F32" s="21">
        <f t="shared" si="7"/>
        <v>0</v>
      </c>
      <c r="G32" s="22">
        <f t="shared" si="8"/>
        <v>0</v>
      </c>
      <c r="H32" s="23">
        <f t="shared" si="3"/>
        <v>0</v>
      </c>
      <c r="I32" s="52">
        <f t="shared" si="9"/>
        <v>0</v>
      </c>
      <c r="J32" s="20"/>
      <c r="K32" s="21"/>
      <c r="L32" s="24"/>
    </row>
    <row r="33" spans="1:13" x14ac:dyDescent="0.25">
      <c r="A33" s="71" t="s">
        <v>85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</row>
    <row r="34" spans="1:13" x14ac:dyDescent="0.25">
      <c r="A34" s="42" t="s">
        <v>133</v>
      </c>
      <c r="B34" s="41"/>
      <c r="C34" s="20"/>
      <c r="D34" s="10"/>
      <c r="E34" s="10"/>
      <c r="F34" s="21">
        <f>SUM((I34/100)*3)</f>
        <v>0</v>
      </c>
      <c r="G34" s="22">
        <f t="shared" ref="G34:G36" si="10">IFERROR(C34/D34,0)</f>
        <v>0</v>
      </c>
      <c r="H34" s="23">
        <f t="shared" si="3"/>
        <v>0</v>
      </c>
      <c r="I34" s="52">
        <f>FV(0.02/12,12*(D34-E34),0,-C34)</f>
        <v>0</v>
      </c>
      <c r="J34" s="20"/>
      <c r="K34" s="21"/>
      <c r="L34" s="24"/>
    </row>
    <row r="35" spans="1:13" ht="15" customHeight="1" x14ac:dyDescent="0.25">
      <c r="A35" s="42" t="s">
        <v>87</v>
      </c>
      <c r="B35" s="41"/>
      <c r="C35" s="20"/>
      <c r="D35" s="10"/>
      <c r="E35" s="10"/>
      <c r="F35" s="21">
        <f>SUM((I35/100)*3)</f>
        <v>0</v>
      </c>
      <c r="G35" s="22">
        <f t="shared" si="10"/>
        <v>0</v>
      </c>
      <c r="H35" s="23">
        <f t="shared" si="3"/>
        <v>0</v>
      </c>
      <c r="I35" s="52">
        <f>FV(0.02/12,12*(D35-E35),0,-C35)</f>
        <v>0</v>
      </c>
      <c r="J35" s="20"/>
      <c r="K35" s="21"/>
      <c r="L35" s="24"/>
    </row>
    <row r="36" spans="1:13" x14ac:dyDescent="0.25">
      <c r="A36" s="42" t="s">
        <v>88</v>
      </c>
      <c r="B36" s="41"/>
      <c r="C36" s="20"/>
      <c r="D36" s="10"/>
      <c r="E36" s="10"/>
      <c r="F36" s="21">
        <f>SUM((I36/100)*3)</f>
        <v>0</v>
      </c>
      <c r="G36" s="22">
        <f t="shared" si="10"/>
        <v>0</v>
      </c>
      <c r="H36" s="23">
        <f t="shared" si="3"/>
        <v>0</v>
      </c>
      <c r="I36" s="52">
        <f>FV(0.02/12,12*(D36-E36),0,-C36)</f>
        <v>0</v>
      </c>
      <c r="J36" s="20"/>
      <c r="K36" s="21"/>
      <c r="L36" s="24"/>
    </row>
    <row r="37" spans="1:13" ht="15" customHeight="1" x14ac:dyDescent="0.25">
      <c r="A37" s="71" t="s">
        <v>89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</row>
    <row r="38" spans="1:13" x14ac:dyDescent="0.25">
      <c r="A38" s="42" t="s">
        <v>9</v>
      </c>
      <c r="B38" s="41"/>
      <c r="C38" s="20"/>
      <c r="D38" s="10"/>
      <c r="E38" s="10"/>
      <c r="F38" s="21">
        <f>SUM((I38/100)*3)</f>
        <v>0</v>
      </c>
      <c r="G38" s="22">
        <f t="shared" ref="G38:G41" si="11">IFERROR(C38/D38,0)</f>
        <v>0</v>
      </c>
      <c r="H38" s="23">
        <f t="shared" si="3"/>
        <v>0</v>
      </c>
      <c r="I38" s="52">
        <f>FV(0.02/12,12*(D38-E38),0,-C38)</f>
        <v>0</v>
      </c>
      <c r="J38" s="20"/>
      <c r="K38" s="21"/>
      <c r="L38" s="24"/>
    </row>
    <row r="39" spans="1:13" ht="15" customHeight="1" x14ac:dyDescent="0.25">
      <c r="A39" s="42" t="s">
        <v>10</v>
      </c>
      <c r="B39" s="41"/>
      <c r="C39" s="20"/>
      <c r="D39" s="10"/>
      <c r="E39" s="10"/>
      <c r="F39" s="21">
        <f>SUM((I39/100)*3)</f>
        <v>0</v>
      </c>
      <c r="G39" s="22">
        <f t="shared" si="11"/>
        <v>0</v>
      </c>
      <c r="H39" s="23">
        <f t="shared" si="3"/>
        <v>0</v>
      </c>
      <c r="I39" s="52">
        <f>FV(0.02/12,12*(D39-E39),0,-C39)</f>
        <v>0</v>
      </c>
      <c r="J39" s="20"/>
      <c r="K39" s="21"/>
      <c r="L39" s="24"/>
    </row>
    <row r="40" spans="1:13" x14ac:dyDescent="0.25">
      <c r="A40" s="42" t="s">
        <v>11</v>
      </c>
      <c r="B40" s="41"/>
      <c r="C40" s="20"/>
      <c r="D40" s="10"/>
      <c r="E40" s="10"/>
      <c r="F40" s="21">
        <f>SUM((I40/100)*3)</f>
        <v>0</v>
      </c>
      <c r="G40" s="22">
        <f t="shared" si="11"/>
        <v>0</v>
      </c>
      <c r="H40" s="23">
        <f t="shared" si="3"/>
        <v>0</v>
      </c>
      <c r="I40" s="52">
        <f>FV(0.02/12,12*(D40-E40),0,-C40)</f>
        <v>0</v>
      </c>
      <c r="J40" s="20"/>
      <c r="K40" s="21"/>
      <c r="L40" s="24"/>
    </row>
    <row r="41" spans="1:13" x14ac:dyDescent="0.25">
      <c r="A41" s="42" t="s">
        <v>36</v>
      </c>
      <c r="B41" s="41"/>
      <c r="C41" s="20"/>
      <c r="D41" s="10"/>
      <c r="E41" s="10"/>
      <c r="F41" s="21">
        <f>SUM((I41/100)*3)</f>
        <v>0</v>
      </c>
      <c r="G41" s="22">
        <f t="shared" si="11"/>
        <v>0</v>
      </c>
      <c r="H41" s="23">
        <f t="shared" si="3"/>
        <v>0</v>
      </c>
      <c r="I41" s="52">
        <f>FV(0.02/12,12*(D41-E41),0,-C41)</f>
        <v>0</v>
      </c>
      <c r="J41" s="20"/>
      <c r="K41" s="21"/>
      <c r="L41" s="24"/>
    </row>
    <row r="42" spans="1:13" ht="15" customHeight="1" x14ac:dyDescent="0.25">
      <c r="A42" s="71" t="s">
        <v>90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</row>
    <row r="43" spans="1:13" x14ac:dyDescent="0.25">
      <c r="A43" s="42" t="s">
        <v>8</v>
      </c>
      <c r="B43" s="41"/>
      <c r="C43" s="20"/>
      <c r="D43" s="10"/>
      <c r="E43" s="10"/>
      <c r="F43" s="21">
        <f>SUM((I43/100)*3)</f>
        <v>0</v>
      </c>
      <c r="G43" s="22">
        <f t="shared" ref="G43:G45" si="12">IFERROR(C43/D43,0)</f>
        <v>0</v>
      </c>
      <c r="H43" s="23">
        <f t="shared" si="3"/>
        <v>0</v>
      </c>
      <c r="I43" s="52">
        <f>FV(0.02/12,12*(D43-E43),0,-C43)</f>
        <v>0</v>
      </c>
      <c r="J43" s="20"/>
      <c r="K43" s="21"/>
      <c r="L43" s="24"/>
      <c r="M43" s="43"/>
    </row>
    <row r="44" spans="1:13" x14ac:dyDescent="0.25">
      <c r="A44" s="42" t="s">
        <v>34</v>
      </c>
      <c r="B44" s="41"/>
      <c r="C44" s="20"/>
      <c r="D44" s="10"/>
      <c r="E44" s="10"/>
      <c r="F44" s="21">
        <f>SUM((I44/100)*3)</f>
        <v>0</v>
      </c>
      <c r="G44" s="22">
        <f t="shared" si="12"/>
        <v>0</v>
      </c>
      <c r="H44" s="23">
        <f t="shared" si="3"/>
        <v>0</v>
      </c>
      <c r="I44" s="52">
        <f>FV(0.02/12,12*(D44-E44),0,-C44)</f>
        <v>0</v>
      </c>
      <c r="J44" s="20"/>
      <c r="K44" s="21"/>
      <c r="L44" s="24"/>
    </row>
    <row r="45" spans="1:13" ht="15.75" thickBot="1" x14ac:dyDescent="0.3">
      <c r="A45" s="44" t="s">
        <v>11</v>
      </c>
      <c r="B45" s="45"/>
      <c r="C45" s="30"/>
      <c r="D45" s="11"/>
      <c r="E45" s="11"/>
      <c r="F45" s="31">
        <f>SUM((I45/100)*3)</f>
        <v>0</v>
      </c>
      <c r="G45" s="51">
        <f t="shared" si="12"/>
        <v>0</v>
      </c>
      <c r="H45" s="50">
        <f t="shared" si="3"/>
        <v>0</v>
      </c>
      <c r="I45" s="54">
        <f>FV(0.02/12,12*(D45-E45),0,-C45)</f>
        <v>0</v>
      </c>
      <c r="J45" s="30"/>
      <c r="K45" s="31"/>
      <c r="L45" s="32"/>
    </row>
    <row r="46" spans="1:13" x14ac:dyDescent="0.25">
      <c r="A46" s="46"/>
    </row>
    <row r="47" spans="1:13" x14ac:dyDescent="0.25">
      <c r="A47" s="33" t="s">
        <v>170</v>
      </c>
    </row>
    <row r="48" spans="1:13" x14ac:dyDescent="0.25">
      <c r="A48" s="46"/>
    </row>
  </sheetData>
  <mergeCells count="11">
    <mergeCell ref="A23:L23"/>
    <mergeCell ref="A26:L26"/>
    <mergeCell ref="A33:L33"/>
    <mergeCell ref="A37:L37"/>
    <mergeCell ref="A42:L42"/>
    <mergeCell ref="A20:L20"/>
    <mergeCell ref="A1:B1"/>
    <mergeCell ref="A3:L3"/>
    <mergeCell ref="A15:L15"/>
    <mergeCell ref="C1:I1"/>
    <mergeCell ref="J1:L1"/>
  </mergeCells>
  <conditionalFormatting sqref="E4:E14 E16:E19 E21:E22 E24:E25 E27:E32 E34:E36 E38:E41 E43:E45">
    <cfRule type="cellIs" dxfId="1" priority="2" operator="equal">
      <formula>0</formula>
    </cfRule>
  </conditionalFormatting>
  <conditionalFormatting sqref="H4:H14 H16:H19 H21:H22 H24:H25 H27:H32 H34:H36 H38:H41 H43:H45">
    <cfRule type="cellIs" dxfId="0" priority="1" operator="equal">
      <formula>0</formula>
    </cfRule>
  </conditionalFormatting>
  <pageMargins left="0.23622047244094491" right="0.23622047244094491" top="1.1417322834645669" bottom="0.55118110236220474" header="0.31496062992125984" footer="0.31496062992125984"/>
  <pageSetup paperSize="9" scale="72" fitToHeight="2" orientation="landscape" verticalDpi="0" r:id="rId1"/>
  <headerFooter>
    <oddHeader>&amp;L&amp;"-,Bold"&amp;14
RQ - &amp;A&amp;R&amp;G</oddHeader>
    <oddFooter>&amp;L&amp;F&amp;RPage &amp;P of &amp;N</oddFooter>
  </headerFooter>
  <rowBreaks count="1" manualBreakCount="1">
    <brk id="22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Annual Maintenance - Example</vt:lpstr>
      <vt:lpstr>CAPEX - Example</vt:lpstr>
      <vt:lpstr>Annual Maintenance - T'bred</vt:lpstr>
      <vt:lpstr>CAPEX - T'bred</vt:lpstr>
      <vt:lpstr>Annual Maintenace - G'Hound</vt:lpstr>
      <vt:lpstr>CAPEX - G'Hound</vt:lpstr>
      <vt:lpstr>Annual Maintenace - Harness</vt:lpstr>
      <vt:lpstr>CAPEX - Harness</vt:lpstr>
      <vt:lpstr>'Annual Maintenace - G''Hound'!Print_Titles</vt:lpstr>
      <vt:lpstr>'Annual Maintenace - Harness'!Print_Titles</vt:lpstr>
      <vt:lpstr>'Annual Maintenance - Example'!Print_Titles</vt:lpstr>
      <vt:lpstr>'Annual Maintenance - T''bred'!Print_Titles</vt:lpstr>
      <vt:lpstr>'CAPEX - Example'!Print_Titles</vt:lpstr>
      <vt:lpstr>'CAPEX - G''Hound'!Print_Titles</vt:lpstr>
      <vt:lpstr>'CAPEX - Harness'!Print_Titles</vt:lpstr>
      <vt:lpstr>'CAPEX - T''bred'!Print_Titles</vt:lpstr>
    </vt:vector>
  </TitlesOfParts>
  <Company>Racing Queensland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Rauri McClellan</cp:lastModifiedBy>
  <cp:lastPrinted>2017-06-28T22:26:38Z</cp:lastPrinted>
  <dcterms:created xsi:type="dcterms:W3CDTF">2017-05-31T00:57:01Z</dcterms:created>
  <dcterms:modified xsi:type="dcterms:W3CDTF">2017-06-29T05:50:26Z</dcterms:modified>
</cp:coreProperties>
</file>